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<sst xmlns="http://schemas.openxmlformats.org/spreadsheetml/2006/main" count="157" uniqueCount="10">
  <si>
    <t>2022年歙县公开招聘大学生村级工作者入围专业测试人员名单</t>
  </si>
  <si>
    <t>序号</t>
  </si>
  <si>
    <t>职位代码</t>
  </si>
  <si>
    <t>准考证号</t>
  </si>
  <si>
    <t>笔试成绩</t>
  </si>
  <si>
    <t>6001-村级工作者(歙县)</t>
  </si>
  <si>
    <t>6002-村级工作者(歙县)</t>
  </si>
  <si>
    <t>6003-村级工作者(歙县)</t>
  </si>
  <si>
    <t>6004-村级工作者(歙县)</t>
  </si>
  <si>
    <t>6005-村级工作者(歙县)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</si>
</sst>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10" fillId="19" borderId="3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4"/>
  <sheetViews>
    <sheetView tabSelected="1" workbookViewId="0">
      <selection activeCell="E6" sqref="E6"/>
    </sheetView>
  </sheetViews>
  <sheetFormatPr defaultColWidth="9" defaultRowHeight="14.25" outlineLevelCol="3"/>
  <cols>
    <col min="1" max="1" width="8" customWidth="1"/>
    <col min="2" max="2" width="32.125" style="1" customWidth="1"/>
    <col min="3" max="3" width="21" style="1" customWidth="1"/>
    <col min="4" max="4" width="21.875" style="2" customWidth="1"/>
  </cols>
  <sheetData>
    <row r="1" ht="34" customHeight="1" spans="1:4">
      <c r="A1" s="3" t="s">
        <v>0</v>
      </c>
      <c r="B1" s="4"/>
      <c r="C1" s="4"/>
      <c r="D1" s="4"/>
    </row>
    <row r="2" ht="21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ht="15" customHeight="1" spans="1:4">
      <c r="A3" s="7">
        <v>1</v>
      </c>
      <c r="B3" s="7" t="s">
        <v>5</v>
      </c>
      <c r="C3" s="7" t="str">
        <f>"2260010218"</f>
        <v>2260010218</v>
      </c>
      <c r="D3" s="8">
        <v>83.5</v>
      </c>
    </row>
    <row r="4" ht="15" customHeight="1" spans="1:4">
      <c r="A4" s="7">
        <v>2</v>
      </c>
      <c r="B4" s="7" t="s">
        <v>5</v>
      </c>
      <c r="C4" s="7" t="str">
        <f>"2260010106"</f>
        <v>2260010106</v>
      </c>
      <c r="D4" s="8">
        <v>73.5</v>
      </c>
    </row>
    <row r="5" ht="15" customHeight="1" spans="1:4">
      <c r="A5" s="7">
        <v>3</v>
      </c>
      <c r="B5" s="7" t="s">
        <v>5</v>
      </c>
      <c r="C5" s="7" t="str">
        <f>"2260010228"</f>
        <v>2260010228</v>
      </c>
      <c r="D5" s="8">
        <v>72</v>
      </c>
    </row>
    <row r="6" ht="15" customHeight="1" spans="1:4">
      <c r="A6" s="7">
        <v>4</v>
      </c>
      <c r="B6" s="7" t="s">
        <v>5</v>
      </c>
      <c r="C6" s="7" t="str">
        <f>"2260010102"</f>
        <v>2260010102</v>
      </c>
      <c r="D6" s="8">
        <v>70</v>
      </c>
    </row>
    <row r="7" ht="15" customHeight="1" spans="1:4">
      <c r="A7" s="7">
        <v>5</v>
      </c>
      <c r="B7" s="7" t="s">
        <v>5</v>
      </c>
      <c r="C7" s="7" t="str">
        <f>"2260010120"</f>
        <v>2260010120</v>
      </c>
      <c r="D7" s="8">
        <v>70</v>
      </c>
    </row>
    <row r="8" ht="15" customHeight="1" spans="1:4">
      <c r="A8" s="7">
        <v>6</v>
      </c>
      <c r="B8" s="7" t="s">
        <v>5</v>
      </c>
      <c r="C8" s="7" t="str">
        <f>"2260010220"</f>
        <v>2260010220</v>
      </c>
      <c r="D8" s="8">
        <v>69.5</v>
      </c>
    </row>
    <row r="9" ht="15" customHeight="1" spans="1:4">
      <c r="A9" s="7">
        <v>7</v>
      </c>
      <c r="B9" s="7" t="s">
        <v>5</v>
      </c>
      <c r="C9" s="7" t="str">
        <f>"2260010229"</f>
        <v>2260010229</v>
      </c>
      <c r="D9" s="8">
        <v>69</v>
      </c>
    </row>
    <row r="10" ht="15" customHeight="1" spans="1:4">
      <c r="A10" s="7">
        <v>8</v>
      </c>
      <c r="B10" s="7" t="s">
        <v>5</v>
      </c>
      <c r="C10" s="7" t="str">
        <f>"2260010126"</f>
        <v>2260010126</v>
      </c>
      <c r="D10" s="8">
        <v>68.5</v>
      </c>
    </row>
    <row r="11" ht="15" customHeight="1" spans="1:4">
      <c r="A11" s="7">
        <v>9</v>
      </c>
      <c r="B11" s="7" t="s">
        <v>5</v>
      </c>
      <c r="C11" s="7" t="str">
        <f>"2260010202"</f>
        <v>2260010202</v>
      </c>
      <c r="D11" s="8">
        <v>68.5</v>
      </c>
    </row>
    <row r="12" ht="15" customHeight="1" spans="1:4">
      <c r="A12" s="7">
        <v>10</v>
      </c>
      <c r="B12" s="7" t="s">
        <v>5</v>
      </c>
      <c r="C12" s="7" t="str">
        <f>"2260010104"</f>
        <v>2260010104</v>
      </c>
      <c r="D12" s="8">
        <v>68</v>
      </c>
    </row>
    <row r="13" ht="15" customHeight="1" spans="1:4">
      <c r="A13" s="7">
        <v>11</v>
      </c>
      <c r="B13" s="7" t="s">
        <v>5</v>
      </c>
      <c r="C13" s="7" t="str">
        <f>"2260010109"</f>
        <v>2260010109</v>
      </c>
      <c r="D13" s="8">
        <v>67</v>
      </c>
    </row>
    <row r="14" ht="15" customHeight="1" spans="1:4">
      <c r="A14" s="7">
        <v>12</v>
      </c>
      <c r="B14" s="7" t="s">
        <v>5</v>
      </c>
      <c r="C14" s="7" t="str">
        <f>"2260010113"</f>
        <v>2260010113</v>
      </c>
      <c r="D14" s="8">
        <v>67</v>
      </c>
    </row>
    <row r="15" ht="15" customHeight="1" spans="1:4">
      <c r="A15" s="7">
        <v>13</v>
      </c>
      <c r="B15" s="7" t="s">
        <v>5</v>
      </c>
      <c r="C15" s="7" t="str">
        <f>"2260010108"</f>
        <v>2260010108</v>
      </c>
      <c r="D15" s="8">
        <v>66.5</v>
      </c>
    </row>
    <row r="16" ht="15" customHeight="1" spans="1:4">
      <c r="A16" s="7">
        <v>14</v>
      </c>
      <c r="B16" s="7" t="s">
        <v>5</v>
      </c>
      <c r="C16" s="7" t="str">
        <f>"2260010212"</f>
        <v>2260010212</v>
      </c>
      <c r="D16" s="8">
        <v>66.5</v>
      </c>
    </row>
    <row r="17" ht="15" customHeight="1" spans="1:4">
      <c r="A17" s="7">
        <v>15</v>
      </c>
      <c r="B17" s="7" t="s">
        <v>5</v>
      </c>
      <c r="C17" s="7" t="str">
        <f>"2260010217"</f>
        <v>2260010217</v>
      </c>
      <c r="D17" s="8">
        <v>66</v>
      </c>
    </row>
    <row r="18" ht="15" customHeight="1" spans="1:4">
      <c r="A18" s="7">
        <v>16</v>
      </c>
      <c r="B18" s="7" t="s">
        <v>5</v>
      </c>
      <c r="C18" s="7" t="str">
        <f>"2260010219"</f>
        <v>2260010219</v>
      </c>
      <c r="D18" s="8">
        <v>65.5</v>
      </c>
    </row>
    <row r="19" ht="15" customHeight="1" spans="1:4">
      <c r="A19" s="7">
        <v>17</v>
      </c>
      <c r="B19" s="7" t="s">
        <v>5</v>
      </c>
      <c r="C19" s="7" t="str">
        <f>"2260010226"</f>
        <v>2260010226</v>
      </c>
      <c r="D19" s="8">
        <v>65.5</v>
      </c>
    </row>
    <row r="20" ht="15" customHeight="1" spans="1:4">
      <c r="A20" s="7">
        <v>18</v>
      </c>
      <c r="B20" s="7" t="s">
        <v>5</v>
      </c>
      <c r="C20" s="7" t="str">
        <f>"2260010227"</f>
        <v>2260010227</v>
      </c>
      <c r="D20" s="8">
        <v>65.5</v>
      </c>
    </row>
    <row r="21" ht="15" customHeight="1" spans="1:4">
      <c r="A21" s="7">
        <v>19</v>
      </c>
      <c r="B21" s="7" t="s">
        <v>5</v>
      </c>
      <c r="C21" s="7" t="str">
        <f>"2260010119"</f>
        <v>2260010119</v>
      </c>
      <c r="D21" s="8">
        <v>65</v>
      </c>
    </row>
    <row r="22" ht="15" customHeight="1" spans="1:4">
      <c r="A22" s="7">
        <v>20</v>
      </c>
      <c r="B22" s="7" t="s">
        <v>5</v>
      </c>
      <c r="C22" s="7" t="str">
        <f>"2260010213"</f>
        <v>2260010213</v>
      </c>
      <c r="D22" s="8">
        <v>63</v>
      </c>
    </row>
    <row r="23" ht="15" customHeight="1" spans="1:4">
      <c r="A23" s="7">
        <v>21</v>
      </c>
      <c r="B23" s="7" t="s">
        <v>5</v>
      </c>
      <c r="C23" s="7" t="str">
        <f>"2260010129"</f>
        <v>2260010129</v>
      </c>
      <c r="D23" s="8">
        <v>62</v>
      </c>
    </row>
    <row r="24" ht="15" customHeight="1" spans="1:4">
      <c r="A24" s="7">
        <v>22</v>
      </c>
      <c r="B24" s="7" t="s">
        <v>5</v>
      </c>
      <c r="C24" s="7" t="str">
        <f>"2260010222"</f>
        <v>2260010222</v>
      </c>
      <c r="D24" s="8">
        <v>62</v>
      </c>
    </row>
    <row r="25" ht="15" customHeight="1" spans="1:4">
      <c r="A25" s="7">
        <v>23</v>
      </c>
      <c r="B25" s="7" t="s">
        <v>5</v>
      </c>
      <c r="C25" s="7" t="str">
        <f>"2260010116"</f>
        <v>2260010116</v>
      </c>
      <c r="D25" s="8">
        <v>61.5</v>
      </c>
    </row>
    <row r="26" ht="15" customHeight="1" spans="1:4">
      <c r="A26" s="7">
        <v>24</v>
      </c>
      <c r="B26" s="7" t="s">
        <v>5</v>
      </c>
      <c r="C26" s="7" t="str">
        <f>"2260010225"</f>
        <v>2260010225</v>
      </c>
      <c r="D26" s="8">
        <v>61</v>
      </c>
    </row>
    <row r="27" ht="15" customHeight="1" spans="1:4">
      <c r="A27" s="7">
        <v>25</v>
      </c>
      <c r="B27" s="7" t="s">
        <v>5</v>
      </c>
      <c r="C27" s="7" t="str">
        <f>"2260010107"</f>
        <v>2260010107</v>
      </c>
      <c r="D27" s="8">
        <v>60.5</v>
      </c>
    </row>
    <row r="28" ht="15" customHeight="1" spans="1:4">
      <c r="A28" s="7">
        <v>26</v>
      </c>
      <c r="B28" s="7" t="s">
        <v>5</v>
      </c>
      <c r="C28" s="7" t="str">
        <f>"2260010111"</f>
        <v>2260010111</v>
      </c>
      <c r="D28" s="8">
        <v>60</v>
      </c>
    </row>
    <row r="29" ht="15" customHeight="1" spans="1:4">
      <c r="A29" s="7">
        <v>27</v>
      </c>
      <c r="B29" s="7" t="s">
        <v>5</v>
      </c>
      <c r="C29" s="7" t="str">
        <f>"2260010121"</f>
        <v>2260010121</v>
      </c>
      <c r="D29" s="8">
        <v>60</v>
      </c>
    </row>
    <row r="30" ht="15" customHeight="1" spans="1:4">
      <c r="A30" s="7">
        <v>28</v>
      </c>
      <c r="B30" s="7" t="s">
        <v>5</v>
      </c>
      <c r="C30" s="7" t="str">
        <f>"2260010123"</f>
        <v>2260010123</v>
      </c>
      <c r="D30" s="8">
        <v>60</v>
      </c>
    </row>
    <row r="31" ht="15" customHeight="1" spans="1:4">
      <c r="A31" s="7">
        <v>29</v>
      </c>
      <c r="B31" s="7" t="s">
        <v>5</v>
      </c>
      <c r="C31" s="7" t="str">
        <f>"2260010125"</f>
        <v>2260010125</v>
      </c>
      <c r="D31" s="8">
        <v>60</v>
      </c>
    </row>
    <row r="32" ht="15" customHeight="1" spans="1:4">
      <c r="A32" s="7">
        <v>30</v>
      </c>
      <c r="B32" s="7" t="s">
        <v>5</v>
      </c>
      <c r="C32" s="7" t="str">
        <f>"2260010128"</f>
        <v>2260010128</v>
      </c>
      <c r="D32" s="8">
        <v>60</v>
      </c>
    </row>
    <row r="33" ht="15" customHeight="1" spans="1:4">
      <c r="A33" s="7">
        <v>31</v>
      </c>
      <c r="B33" s="7" t="s">
        <v>5</v>
      </c>
      <c r="C33" s="7" t="str">
        <f>"2260010203"</f>
        <v>2260010203</v>
      </c>
      <c r="D33" s="8">
        <v>60</v>
      </c>
    </row>
    <row r="34" ht="15" customHeight="1" spans="1:4">
      <c r="A34" s="7">
        <v>32</v>
      </c>
      <c r="B34" s="7" t="s">
        <v>6</v>
      </c>
      <c r="C34" s="7" t="str">
        <f>"2260020319"</f>
        <v>2260020319</v>
      </c>
      <c r="D34" s="9">
        <v>80.5</v>
      </c>
    </row>
    <row r="35" ht="15" customHeight="1" spans="1:4">
      <c r="A35" s="7">
        <v>33</v>
      </c>
      <c r="B35" s="7" t="s">
        <v>6</v>
      </c>
      <c r="C35" s="7" t="str">
        <f>"2260020405"</f>
        <v>2260020405</v>
      </c>
      <c r="D35" s="10">
        <v>74</v>
      </c>
    </row>
    <row r="36" ht="15" customHeight="1" spans="1:4">
      <c r="A36" s="7">
        <v>34</v>
      </c>
      <c r="B36" s="7" t="s">
        <v>6</v>
      </c>
      <c r="C36" s="7" t="str">
        <f>"2260020230"</f>
        <v>2260020230</v>
      </c>
      <c r="D36" s="9">
        <v>72</v>
      </c>
    </row>
    <row r="37" ht="15" customHeight="1" spans="1:4">
      <c r="A37" s="7">
        <v>35</v>
      </c>
      <c r="B37" s="7" t="s">
        <v>6</v>
      </c>
      <c r="C37" s="7" t="str">
        <f>"2260020412"</f>
        <v>2260020412</v>
      </c>
      <c r="D37" s="10">
        <v>71</v>
      </c>
    </row>
    <row r="38" ht="15" customHeight="1" spans="1:4">
      <c r="A38" s="7">
        <v>36</v>
      </c>
      <c r="B38" s="7" t="s">
        <v>6</v>
      </c>
      <c r="C38" s="7" t="str">
        <f>"2260020417"</f>
        <v>2260020417</v>
      </c>
      <c r="D38" s="10">
        <v>71</v>
      </c>
    </row>
    <row r="39" ht="15" customHeight="1" spans="1:4">
      <c r="A39" s="7">
        <v>37</v>
      </c>
      <c r="B39" s="7" t="s">
        <v>6</v>
      </c>
      <c r="C39" s="7" t="str">
        <f>"2260020304"</f>
        <v>2260020304</v>
      </c>
      <c r="D39" s="9">
        <v>70.5</v>
      </c>
    </row>
    <row r="40" ht="15" customHeight="1" spans="1:4">
      <c r="A40" s="7">
        <v>38</v>
      </c>
      <c r="B40" s="7" t="s">
        <v>6</v>
      </c>
      <c r="C40" s="7" t="str">
        <f>"2260020420"</f>
        <v>2260020420</v>
      </c>
      <c r="D40" s="10">
        <v>68</v>
      </c>
    </row>
    <row r="41" ht="15" customHeight="1" spans="1:4">
      <c r="A41" s="7">
        <v>39</v>
      </c>
      <c r="B41" s="7" t="s">
        <v>6</v>
      </c>
      <c r="C41" s="7" t="str">
        <f>"2260020413"</f>
        <v>2260020413</v>
      </c>
      <c r="D41" s="10">
        <v>67.5</v>
      </c>
    </row>
    <row r="42" ht="15" customHeight="1" spans="1:4">
      <c r="A42" s="7">
        <v>40</v>
      </c>
      <c r="B42" s="7" t="s">
        <v>6</v>
      </c>
      <c r="C42" s="7" t="str">
        <f>"2260020325"</f>
        <v>2260020325</v>
      </c>
      <c r="D42" s="9">
        <v>67</v>
      </c>
    </row>
    <row r="43" ht="15" customHeight="1" spans="1:4">
      <c r="A43" s="7">
        <v>41</v>
      </c>
      <c r="B43" s="7" t="s">
        <v>6</v>
      </c>
      <c r="C43" s="7" t="str">
        <f>"2260020401"</f>
        <v>2260020401</v>
      </c>
      <c r="D43" s="10">
        <v>67</v>
      </c>
    </row>
    <row r="44" ht="15" customHeight="1" spans="1:4">
      <c r="A44" s="7">
        <v>42</v>
      </c>
      <c r="B44" s="7" t="s">
        <v>6</v>
      </c>
      <c r="C44" s="7" t="str">
        <f>"2260020330"</f>
        <v>2260020330</v>
      </c>
      <c r="D44" s="9">
        <v>66.5</v>
      </c>
    </row>
    <row r="45" ht="15" customHeight="1" spans="1:4">
      <c r="A45" s="7">
        <v>43</v>
      </c>
      <c r="B45" s="7" t="s">
        <v>6</v>
      </c>
      <c r="C45" s="7" t="str">
        <f>"2260020404"</f>
        <v>2260020404</v>
      </c>
      <c r="D45" s="10">
        <v>66</v>
      </c>
    </row>
    <row r="46" ht="15" customHeight="1" spans="1:4">
      <c r="A46" s="7">
        <v>44</v>
      </c>
      <c r="B46" s="7" t="s">
        <v>6</v>
      </c>
      <c r="C46" s="7" t="str">
        <f>"2260020308"</f>
        <v>2260020308</v>
      </c>
      <c r="D46" s="9">
        <v>65.5</v>
      </c>
    </row>
    <row r="47" ht="15" customHeight="1" spans="1:4">
      <c r="A47" s="7">
        <v>45</v>
      </c>
      <c r="B47" s="7" t="s">
        <v>6</v>
      </c>
      <c r="C47" s="7" t="str">
        <f>"2260020313"</f>
        <v>2260020313</v>
      </c>
      <c r="D47" s="9">
        <v>65.5</v>
      </c>
    </row>
    <row r="48" ht="15" customHeight="1" spans="1:4">
      <c r="A48" s="7">
        <v>46</v>
      </c>
      <c r="B48" s="7" t="s">
        <v>6</v>
      </c>
      <c r="C48" s="7" t="str">
        <f>"2260020309"</f>
        <v>2260020309</v>
      </c>
      <c r="D48" s="9">
        <v>65</v>
      </c>
    </row>
    <row r="49" ht="15" customHeight="1" spans="1:4">
      <c r="A49" s="7">
        <v>47</v>
      </c>
      <c r="B49" s="7" t="s">
        <v>6</v>
      </c>
      <c r="C49" s="7" t="str">
        <f>"2260020315"</f>
        <v>2260020315</v>
      </c>
      <c r="D49" s="9">
        <v>64.5</v>
      </c>
    </row>
    <row r="50" ht="15" customHeight="1" spans="1:4">
      <c r="A50" s="7">
        <v>48</v>
      </c>
      <c r="B50" s="7" t="s">
        <v>6</v>
      </c>
      <c r="C50" s="7" t="str">
        <f>"2260020324"</f>
        <v>2260020324</v>
      </c>
      <c r="D50" s="9">
        <v>64</v>
      </c>
    </row>
    <row r="51" ht="15" customHeight="1" spans="1:4">
      <c r="A51" s="7">
        <v>49</v>
      </c>
      <c r="B51" s="7" t="s">
        <v>6</v>
      </c>
      <c r="C51" s="7" t="str">
        <f>"2260020312"</f>
        <v>2260020312</v>
      </c>
      <c r="D51" s="9">
        <v>63.5</v>
      </c>
    </row>
    <row r="52" ht="15" customHeight="1" spans="1:4">
      <c r="A52" s="7">
        <v>50</v>
      </c>
      <c r="B52" s="7" t="s">
        <v>6</v>
      </c>
      <c r="C52" s="7" t="str">
        <f>"2260020408"</f>
        <v>2260020408</v>
      </c>
      <c r="D52" s="10">
        <v>63</v>
      </c>
    </row>
    <row r="53" ht="15" customHeight="1" spans="1:4">
      <c r="A53" s="7">
        <v>51</v>
      </c>
      <c r="B53" s="7" t="s">
        <v>6</v>
      </c>
      <c r="C53" s="7" t="str">
        <f>"2260020415"</f>
        <v>2260020415</v>
      </c>
      <c r="D53" s="10">
        <v>63</v>
      </c>
    </row>
    <row r="54" ht="15" customHeight="1" spans="1:4">
      <c r="A54" s="7">
        <v>52</v>
      </c>
      <c r="B54" s="7" t="s">
        <v>6</v>
      </c>
      <c r="C54" s="7" t="str">
        <f>"2260020418"</f>
        <v>2260020418</v>
      </c>
      <c r="D54" s="10">
        <v>63</v>
      </c>
    </row>
    <row r="55" ht="15" customHeight="1" spans="1:4">
      <c r="A55" s="7">
        <v>53</v>
      </c>
      <c r="B55" s="7" t="s">
        <v>6</v>
      </c>
      <c r="C55" s="7" t="str">
        <f>"2260020317"</f>
        <v>2260020317</v>
      </c>
      <c r="D55" s="9">
        <v>62.5</v>
      </c>
    </row>
    <row r="56" ht="15" customHeight="1" spans="1:4">
      <c r="A56" s="7">
        <v>54</v>
      </c>
      <c r="B56" s="7" t="s">
        <v>6</v>
      </c>
      <c r="C56" s="7" t="str">
        <f>"2260020328"</f>
        <v>2260020328</v>
      </c>
      <c r="D56" s="9">
        <v>62.5</v>
      </c>
    </row>
    <row r="57" ht="15" customHeight="1" spans="1:4">
      <c r="A57" s="7">
        <v>55</v>
      </c>
      <c r="B57" s="7" t="s">
        <v>6</v>
      </c>
      <c r="C57" s="7" t="str">
        <f>"2260020402"</f>
        <v>2260020402</v>
      </c>
      <c r="D57" s="10">
        <v>62.5</v>
      </c>
    </row>
    <row r="58" ht="15" customHeight="1" spans="1:4">
      <c r="A58" s="7">
        <v>56</v>
      </c>
      <c r="B58" s="7" t="s">
        <v>6</v>
      </c>
      <c r="C58" s="7" t="str">
        <f>"2260020301"</f>
        <v>2260020301</v>
      </c>
      <c r="D58" s="9">
        <v>61.5</v>
      </c>
    </row>
    <row r="59" ht="15" customHeight="1" spans="1:4">
      <c r="A59" s="7">
        <v>57</v>
      </c>
      <c r="B59" s="7" t="s">
        <v>6</v>
      </c>
      <c r="C59" s="7" t="str">
        <f>"2260020314"</f>
        <v>2260020314</v>
      </c>
      <c r="D59" s="9">
        <v>61.5</v>
      </c>
    </row>
    <row r="60" ht="15" customHeight="1" spans="1:4">
      <c r="A60" s="7">
        <v>58</v>
      </c>
      <c r="B60" s="7" t="s">
        <v>6</v>
      </c>
      <c r="C60" s="7" t="str">
        <f>"2260020419"</f>
        <v>2260020419</v>
      </c>
      <c r="D60" s="10">
        <v>61</v>
      </c>
    </row>
    <row r="61" ht="15" customHeight="1" spans="1:4">
      <c r="A61" s="7">
        <v>59</v>
      </c>
      <c r="B61" s="7" t="s">
        <v>6</v>
      </c>
      <c r="C61" s="7" t="str">
        <f>"2260020302"</f>
        <v>2260020302</v>
      </c>
      <c r="D61" s="9">
        <v>60.5</v>
      </c>
    </row>
    <row r="62" ht="15" customHeight="1" spans="1:4">
      <c r="A62" s="7">
        <v>60</v>
      </c>
      <c r="B62" s="7" t="s">
        <v>6</v>
      </c>
      <c r="C62" s="7" t="str">
        <f>"2260020310"</f>
        <v>2260020310</v>
      </c>
      <c r="D62" s="9">
        <v>60</v>
      </c>
    </row>
    <row r="63" ht="15" customHeight="1" spans="1:4">
      <c r="A63" s="7">
        <v>61</v>
      </c>
      <c r="B63" s="7" t="s">
        <v>6</v>
      </c>
      <c r="C63" s="7" t="str">
        <f>"2260020323"</f>
        <v>2260020323</v>
      </c>
      <c r="D63" s="9">
        <v>59.5</v>
      </c>
    </row>
    <row r="64" ht="15" customHeight="1" spans="1:4">
      <c r="A64" s="7">
        <v>62</v>
      </c>
      <c r="B64" s="7" t="s">
        <v>6</v>
      </c>
      <c r="C64" s="7" t="str">
        <f>"2260020416"</f>
        <v>2260020416</v>
      </c>
      <c r="D64" s="10">
        <v>59.5</v>
      </c>
    </row>
    <row r="65" ht="15" customHeight="1" spans="1:4">
      <c r="A65" s="7">
        <v>63</v>
      </c>
      <c r="B65" s="7" t="s">
        <v>7</v>
      </c>
      <c r="C65" s="7" t="str">
        <f>"2260030428"</f>
        <v>2260030428</v>
      </c>
      <c r="D65" s="10">
        <v>73</v>
      </c>
    </row>
    <row r="66" ht="15" customHeight="1" spans="1:4">
      <c r="A66" s="7">
        <v>64</v>
      </c>
      <c r="B66" s="7" t="s">
        <v>7</v>
      </c>
      <c r="C66" s="7" t="str">
        <f>"2260030602"</f>
        <v>2260030602</v>
      </c>
      <c r="D66" s="10">
        <v>73</v>
      </c>
    </row>
    <row r="67" ht="15" customHeight="1" spans="1:4">
      <c r="A67" s="7">
        <v>65</v>
      </c>
      <c r="B67" s="7" t="s">
        <v>7</v>
      </c>
      <c r="C67" s="7" t="str">
        <f>"2260030422"</f>
        <v>2260030422</v>
      </c>
      <c r="D67" s="10">
        <v>72.5</v>
      </c>
    </row>
    <row r="68" ht="15" customHeight="1" spans="1:4">
      <c r="A68" s="7">
        <v>66</v>
      </c>
      <c r="B68" s="7" t="s">
        <v>7</v>
      </c>
      <c r="C68" s="7" t="str">
        <f>"2260030511"</f>
        <v>2260030511</v>
      </c>
      <c r="D68" s="10">
        <v>72.5</v>
      </c>
    </row>
    <row r="69" ht="15" customHeight="1" spans="1:4">
      <c r="A69" s="7">
        <v>67</v>
      </c>
      <c r="B69" s="7" t="s">
        <v>7</v>
      </c>
      <c r="C69" s="7" t="str">
        <f>"2260030605"</f>
        <v>2260030605</v>
      </c>
      <c r="D69" s="10">
        <v>71.5</v>
      </c>
    </row>
    <row r="70" ht="15" customHeight="1" spans="1:4">
      <c r="A70" s="7">
        <v>68</v>
      </c>
      <c r="B70" s="7" t="s">
        <v>7</v>
      </c>
      <c r="C70" s="7" t="str">
        <f>"2260030515"</f>
        <v>2260030515</v>
      </c>
      <c r="D70" s="10">
        <v>71</v>
      </c>
    </row>
    <row r="71" ht="15" customHeight="1" spans="1:4">
      <c r="A71" s="7">
        <v>69</v>
      </c>
      <c r="B71" s="7" t="s">
        <v>7</v>
      </c>
      <c r="C71" s="7" t="str">
        <f>"2260030506"</f>
        <v>2260030506</v>
      </c>
      <c r="D71" s="10">
        <v>70.5</v>
      </c>
    </row>
    <row r="72" ht="15" customHeight="1" spans="1:4">
      <c r="A72" s="7">
        <v>70</v>
      </c>
      <c r="B72" s="7" t="s">
        <v>7</v>
      </c>
      <c r="C72" s="7" t="str">
        <f>"2260030528"</f>
        <v>2260030528</v>
      </c>
      <c r="D72" s="10">
        <v>70.5</v>
      </c>
    </row>
    <row r="73" ht="15" customHeight="1" spans="1:4">
      <c r="A73" s="7">
        <v>71</v>
      </c>
      <c r="B73" s="7" t="s">
        <v>7</v>
      </c>
      <c r="C73" s="7" t="str">
        <f>"2260030529"</f>
        <v>2260030529</v>
      </c>
      <c r="D73" s="10">
        <v>69</v>
      </c>
    </row>
    <row r="74" ht="15" customHeight="1" spans="1:4">
      <c r="A74" s="7">
        <v>72</v>
      </c>
      <c r="B74" s="7" t="s">
        <v>7</v>
      </c>
      <c r="C74" s="7" t="str">
        <f>"2260030609"</f>
        <v>2260030609</v>
      </c>
      <c r="D74" s="10">
        <v>68</v>
      </c>
    </row>
    <row r="75" ht="15" customHeight="1" spans="1:4">
      <c r="A75" s="7">
        <v>73</v>
      </c>
      <c r="B75" s="7" t="s">
        <v>7</v>
      </c>
      <c r="C75" s="7" t="str">
        <f>"2260030425"</f>
        <v>2260030425</v>
      </c>
      <c r="D75" s="10">
        <v>67.5</v>
      </c>
    </row>
    <row r="76" ht="15" customHeight="1" spans="1:4">
      <c r="A76" s="7">
        <v>74</v>
      </c>
      <c r="B76" s="7" t="s">
        <v>7</v>
      </c>
      <c r="C76" s="7" t="str">
        <f>"2260030530"</f>
        <v>2260030530</v>
      </c>
      <c r="D76" s="10">
        <v>67.5</v>
      </c>
    </row>
    <row r="77" ht="15" customHeight="1" spans="1:4">
      <c r="A77" s="7">
        <v>75</v>
      </c>
      <c r="B77" s="7" t="s">
        <v>7</v>
      </c>
      <c r="C77" s="7" t="str">
        <f>"2260030505"</f>
        <v>2260030505</v>
      </c>
      <c r="D77" s="10">
        <v>67</v>
      </c>
    </row>
    <row r="78" ht="15" customHeight="1" spans="1:4">
      <c r="A78" s="7">
        <v>76</v>
      </c>
      <c r="B78" s="7" t="s">
        <v>7</v>
      </c>
      <c r="C78" s="7" t="str">
        <f>"2260030430"</f>
        <v>2260030430</v>
      </c>
      <c r="D78" s="10">
        <v>65.5</v>
      </c>
    </row>
    <row r="79" ht="15" customHeight="1" spans="1:4">
      <c r="A79" s="7">
        <v>77</v>
      </c>
      <c r="B79" s="7" t="s">
        <v>7</v>
      </c>
      <c r="C79" s="7" t="str">
        <f>"2260030525"</f>
        <v>2260030525</v>
      </c>
      <c r="D79" s="10">
        <v>65.5</v>
      </c>
    </row>
    <row r="80" ht="15" customHeight="1" spans="1:4">
      <c r="A80" s="7">
        <v>78</v>
      </c>
      <c r="B80" s="7" t="s">
        <v>7</v>
      </c>
      <c r="C80" s="7" t="str">
        <f>"2260030608"</f>
        <v>2260030608</v>
      </c>
      <c r="D80" s="10">
        <v>65.5</v>
      </c>
    </row>
    <row r="81" ht="15" customHeight="1" spans="1:4">
      <c r="A81" s="7">
        <v>79</v>
      </c>
      <c r="B81" s="7" t="s">
        <v>7</v>
      </c>
      <c r="C81" s="7" t="str">
        <f>"2260030421"</f>
        <v>2260030421</v>
      </c>
      <c r="D81" s="10">
        <v>65</v>
      </c>
    </row>
    <row r="82" ht="15" customHeight="1" spans="1:4">
      <c r="A82" s="7">
        <v>80</v>
      </c>
      <c r="B82" s="7" t="s">
        <v>7</v>
      </c>
      <c r="C82" s="7" t="str">
        <f>"2260030521"</f>
        <v>2260030521</v>
      </c>
      <c r="D82" s="10">
        <v>65</v>
      </c>
    </row>
    <row r="83" ht="15" customHeight="1" spans="1:4">
      <c r="A83" s="7">
        <v>81</v>
      </c>
      <c r="B83" s="7" t="s">
        <v>7</v>
      </c>
      <c r="C83" s="7" t="str">
        <f>"2260030526"</f>
        <v>2260030526</v>
      </c>
      <c r="D83" s="10">
        <v>64.5</v>
      </c>
    </row>
    <row r="84" ht="15" customHeight="1" spans="1:4">
      <c r="A84" s="7">
        <v>82</v>
      </c>
      <c r="B84" s="7" t="s">
        <v>7</v>
      </c>
      <c r="C84" s="7" t="str">
        <f>"2260030510"</f>
        <v>2260030510</v>
      </c>
      <c r="D84" s="10">
        <v>64</v>
      </c>
    </row>
    <row r="85" ht="15" customHeight="1" spans="1:4">
      <c r="A85" s="7">
        <v>83</v>
      </c>
      <c r="B85" s="7" t="s">
        <v>7</v>
      </c>
      <c r="C85" s="7" t="str">
        <f>"2260030613"</f>
        <v>2260030613</v>
      </c>
      <c r="D85" s="10">
        <v>63</v>
      </c>
    </row>
    <row r="86" ht="15" customHeight="1" spans="1:4">
      <c r="A86" s="7">
        <v>84</v>
      </c>
      <c r="B86" s="7" t="s">
        <v>7</v>
      </c>
      <c r="C86" s="7" t="str">
        <f>"2260030507"</f>
        <v>2260030507</v>
      </c>
      <c r="D86" s="10">
        <v>62.5</v>
      </c>
    </row>
    <row r="87" ht="15" customHeight="1" spans="1:4">
      <c r="A87" s="7">
        <v>85</v>
      </c>
      <c r="B87" s="7" t="s">
        <v>7</v>
      </c>
      <c r="C87" s="7" t="str">
        <f>"2260030520"</f>
        <v>2260030520</v>
      </c>
      <c r="D87" s="10">
        <v>62.5</v>
      </c>
    </row>
    <row r="88" ht="15" customHeight="1" spans="1:4">
      <c r="A88" s="7">
        <v>86</v>
      </c>
      <c r="B88" s="7" t="s">
        <v>7</v>
      </c>
      <c r="C88" s="7" t="str">
        <f>"2260030429"</f>
        <v>2260030429</v>
      </c>
      <c r="D88" s="10">
        <v>62</v>
      </c>
    </row>
    <row r="89" ht="15" customHeight="1" spans="1:4">
      <c r="A89" s="7">
        <v>87</v>
      </c>
      <c r="B89" s="7" t="s">
        <v>7</v>
      </c>
      <c r="C89" s="7" t="str">
        <f>"2260030423"</f>
        <v>2260030423</v>
      </c>
      <c r="D89" s="10">
        <v>61.5</v>
      </c>
    </row>
    <row r="90" ht="15" customHeight="1" spans="1:4">
      <c r="A90" s="7">
        <v>88</v>
      </c>
      <c r="B90" s="7" t="s">
        <v>7</v>
      </c>
      <c r="C90" s="7" t="str">
        <f>"2260030518"</f>
        <v>2260030518</v>
      </c>
      <c r="D90" s="10">
        <v>61.5</v>
      </c>
    </row>
    <row r="91" ht="15" customHeight="1" spans="1:4">
      <c r="A91" s="7">
        <v>89</v>
      </c>
      <c r="B91" s="7" t="s">
        <v>7</v>
      </c>
      <c r="C91" s="7" t="str">
        <f>"2260030426"</f>
        <v>2260030426</v>
      </c>
      <c r="D91" s="10">
        <v>61</v>
      </c>
    </row>
    <row r="92" ht="15" customHeight="1" spans="1:4">
      <c r="A92" s="7">
        <v>90</v>
      </c>
      <c r="B92" s="7" t="s">
        <v>7</v>
      </c>
      <c r="C92" s="7" t="str">
        <f>"2260030607"</f>
        <v>2260030607</v>
      </c>
      <c r="D92" s="10">
        <v>59</v>
      </c>
    </row>
    <row r="93" ht="15" customHeight="1" spans="1:4">
      <c r="A93" s="7">
        <v>91</v>
      </c>
      <c r="B93" s="7" t="s">
        <v>7</v>
      </c>
      <c r="C93" s="7" t="str">
        <f>"2260030501"</f>
        <v>2260030501</v>
      </c>
      <c r="D93" s="10">
        <v>58</v>
      </c>
    </row>
    <row r="94" ht="15" customHeight="1" spans="1:4">
      <c r="A94" s="7">
        <v>92</v>
      </c>
      <c r="B94" s="7" t="s">
        <v>7</v>
      </c>
      <c r="C94" s="7" t="str">
        <f>"2260030611"</f>
        <v>2260030611</v>
      </c>
      <c r="D94" s="10">
        <v>58</v>
      </c>
    </row>
    <row r="95" ht="15" customHeight="1" spans="1:4">
      <c r="A95" s="7">
        <v>93</v>
      </c>
      <c r="B95" s="7" t="s">
        <v>8</v>
      </c>
      <c r="C95" s="7" t="str">
        <f>"2260040620"</f>
        <v>2260040620</v>
      </c>
      <c r="D95" s="10">
        <v>76</v>
      </c>
    </row>
    <row r="96" ht="15" customHeight="1" spans="1:4">
      <c r="A96" s="7">
        <v>94</v>
      </c>
      <c r="B96" s="7" t="s">
        <v>8</v>
      </c>
      <c r="C96" s="7" t="str">
        <f>"2260040629"</f>
        <v>2260040629</v>
      </c>
      <c r="D96" s="10">
        <v>75.5</v>
      </c>
    </row>
    <row r="97" ht="15" customHeight="1" spans="1:4">
      <c r="A97" s="7">
        <v>95</v>
      </c>
      <c r="B97" s="7" t="s">
        <v>8</v>
      </c>
      <c r="C97" s="7" t="str">
        <f>"2260040705"</f>
        <v>2260040705</v>
      </c>
      <c r="D97" s="10">
        <v>73</v>
      </c>
    </row>
    <row r="98" ht="15" customHeight="1" spans="1:4">
      <c r="A98" s="7">
        <v>96</v>
      </c>
      <c r="B98" s="7" t="s">
        <v>8</v>
      </c>
      <c r="C98" s="7" t="str">
        <f>"2260040716"</f>
        <v>2260040716</v>
      </c>
      <c r="D98" s="10">
        <v>73</v>
      </c>
    </row>
    <row r="99" ht="15" customHeight="1" spans="1:4">
      <c r="A99" s="7">
        <v>97</v>
      </c>
      <c r="B99" s="7" t="s">
        <v>8</v>
      </c>
      <c r="C99" s="7" t="str">
        <f>"2260040712"</f>
        <v>2260040712</v>
      </c>
      <c r="D99" s="10">
        <v>72.5</v>
      </c>
    </row>
    <row r="100" ht="15" customHeight="1" spans="1:4">
      <c r="A100" s="7">
        <v>98</v>
      </c>
      <c r="B100" s="7" t="s">
        <v>8</v>
      </c>
      <c r="C100" s="7" t="str">
        <f>"2260040727"</f>
        <v>2260040727</v>
      </c>
      <c r="D100" s="10">
        <v>72</v>
      </c>
    </row>
    <row r="101" ht="15" customHeight="1" spans="1:4">
      <c r="A101" s="7">
        <v>99</v>
      </c>
      <c r="B101" s="7" t="s">
        <v>8</v>
      </c>
      <c r="C101" s="7" t="str">
        <f>"2260040615"</f>
        <v>2260040615</v>
      </c>
      <c r="D101" s="10">
        <v>70.5</v>
      </c>
    </row>
    <row r="102" ht="15" customHeight="1" spans="1:4">
      <c r="A102" s="7">
        <v>100</v>
      </c>
      <c r="B102" s="7" t="s">
        <v>8</v>
      </c>
      <c r="C102" s="7" t="str">
        <f>"2260040616"</f>
        <v>2260040616</v>
      </c>
      <c r="D102" s="10">
        <v>70.5</v>
      </c>
    </row>
    <row r="103" ht="15" customHeight="1" spans="1:4">
      <c r="A103" s="7">
        <v>101</v>
      </c>
      <c r="B103" s="7" t="s">
        <v>8</v>
      </c>
      <c r="C103" s="7" t="str">
        <f>"2260040614"</f>
        <v>2260040614</v>
      </c>
      <c r="D103" s="10">
        <v>69</v>
      </c>
    </row>
    <row r="104" ht="15" customHeight="1" spans="1:4">
      <c r="A104" s="7">
        <v>102</v>
      </c>
      <c r="B104" s="7" t="s">
        <v>8</v>
      </c>
      <c r="C104" s="7" t="str">
        <f>"2260040804"</f>
        <v>2260040804</v>
      </c>
      <c r="D104" s="10">
        <v>68.5</v>
      </c>
    </row>
    <row r="105" ht="15" customHeight="1" spans="1:4">
      <c r="A105" s="7">
        <v>103</v>
      </c>
      <c r="B105" s="7" t="s">
        <v>8</v>
      </c>
      <c r="C105" s="7" t="str">
        <f>"2260040702"</f>
        <v>2260040702</v>
      </c>
      <c r="D105" s="10">
        <v>67.5</v>
      </c>
    </row>
    <row r="106" ht="15" customHeight="1" spans="1:4">
      <c r="A106" s="7">
        <v>104</v>
      </c>
      <c r="B106" s="7" t="s">
        <v>8</v>
      </c>
      <c r="C106" s="7" t="str">
        <f>"2260040720"</f>
        <v>2260040720</v>
      </c>
      <c r="D106" s="10">
        <v>67</v>
      </c>
    </row>
    <row r="107" ht="15" customHeight="1" spans="1:4">
      <c r="A107" s="7">
        <v>105</v>
      </c>
      <c r="B107" s="7" t="s">
        <v>8</v>
      </c>
      <c r="C107" s="7" t="str">
        <f>"2260040708"</f>
        <v>2260040708</v>
      </c>
      <c r="D107" s="10">
        <v>65.5</v>
      </c>
    </row>
    <row r="108" ht="15" customHeight="1" spans="1:4">
      <c r="A108" s="7">
        <v>106</v>
      </c>
      <c r="B108" s="7" t="s">
        <v>8</v>
      </c>
      <c r="C108" s="7" t="str">
        <f>"2260040714"</f>
        <v>2260040714</v>
      </c>
      <c r="D108" s="10">
        <v>65.5</v>
      </c>
    </row>
    <row r="109" ht="15" customHeight="1" spans="1:4">
      <c r="A109" s="7">
        <v>107</v>
      </c>
      <c r="B109" s="7" t="s">
        <v>8</v>
      </c>
      <c r="C109" s="7" t="str">
        <f>"2260040704"</f>
        <v>2260040704</v>
      </c>
      <c r="D109" s="10">
        <v>64.5</v>
      </c>
    </row>
    <row r="110" ht="15" customHeight="1" spans="1:4">
      <c r="A110" s="7">
        <v>108</v>
      </c>
      <c r="B110" s="7" t="s">
        <v>8</v>
      </c>
      <c r="C110" s="7" t="str">
        <f>"2260040706"</f>
        <v>2260040706</v>
      </c>
      <c r="D110" s="10">
        <v>64.5</v>
      </c>
    </row>
    <row r="111" ht="15" customHeight="1" spans="1:4">
      <c r="A111" s="7">
        <v>109</v>
      </c>
      <c r="B111" s="7" t="s">
        <v>8</v>
      </c>
      <c r="C111" s="7" t="str">
        <f>"2260040717"</f>
        <v>2260040717</v>
      </c>
      <c r="D111" s="10">
        <v>64.5</v>
      </c>
    </row>
    <row r="112" ht="15" customHeight="1" spans="1:4">
      <c r="A112" s="7">
        <v>110</v>
      </c>
      <c r="B112" s="7" t="s">
        <v>8</v>
      </c>
      <c r="C112" s="7" t="str">
        <f>"2260040730"</f>
        <v>2260040730</v>
      </c>
      <c r="D112" s="10">
        <v>64</v>
      </c>
    </row>
    <row r="113" ht="15" customHeight="1" spans="1:4">
      <c r="A113" s="7">
        <v>111</v>
      </c>
      <c r="B113" s="7" t="s">
        <v>8</v>
      </c>
      <c r="C113" s="7" t="str">
        <f>"2260040801"</f>
        <v>2260040801</v>
      </c>
      <c r="D113" s="10">
        <v>64</v>
      </c>
    </row>
    <row r="114" ht="15" customHeight="1" spans="1:4">
      <c r="A114" s="7">
        <v>112</v>
      </c>
      <c r="B114" s="7" t="s">
        <v>8</v>
      </c>
      <c r="C114" s="7" t="str">
        <f>"2260040722"</f>
        <v>2260040722</v>
      </c>
      <c r="D114" s="10">
        <v>63</v>
      </c>
    </row>
    <row r="115" ht="15" customHeight="1" spans="1:4">
      <c r="A115" s="7">
        <v>113</v>
      </c>
      <c r="B115" s="7" t="s">
        <v>8</v>
      </c>
      <c r="C115" s="7" t="str">
        <f>"2260040729"</f>
        <v>2260040729</v>
      </c>
      <c r="D115" s="10">
        <v>63</v>
      </c>
    </row>
    <row r="116" ht="15" customHeight="1" spans="1:4">
      <c r="A116" s="7">
        <v>114</v>
      </c>
      <c r="B116" s="7" t="s">
        <v>8</v>
      </c>
      <c r="C116" s="7" t="str">
        <f>"2260040709"</f>
        <v>2260040709</v>
      </c>
      <c r="D116" s="10">
        <v>62</v>
      </c>
    </row>
    <row r="117" ht="15" customHeight="1" spans="1:4">
      <c r="A117" s="7">
        <v>115</v>
      </c>
      <c r="B117" s="7" t="s">
        <v>8</v>
      </c>
      <c r="C117" s="7" t="str">
        <f>"2260040719"</f>
        <v>2260040719</v>
      </c>
      <c r="D117" s="10">
        <v>62</v>
      </c>
    </row>
    <row r="118" ht="15" customHeight="1" spans="1:4">
      <c r="A118" s="7">
        <v>116</v>
      </c>
      <c r="B118" s="7" t="s">
        <v>8</v>
      </c>
      <c r="C118" s="7" t="str">
        <f>"2260040805"</f>
        <v>2260040805</v>
      </c>
      <c r="D118" s="10">
        <v>62</v>
      </c>
    </row>
    <row r="119" ht="15" customHeight="1" spans="1:4">
      <c r="A119" s="7">
        <v>117</v>
      </c>
      <c r="B119" s="7" t="s">
        <v>8</v>
      </c>
      <c r="C119" s="7" t="str">
        <f>"2260040623"</f>
        <v>2260040623</v>
      </c>
      <c r="D119" s="10">
        <v>61.5</v>
      </c>
    </row>
    <row r="120" ht="15" customHeight="1" spans="1:4">
      <c r="A120" s="7">
        <v>118</v>
      </c>
      <c r="B120" s="7" t="s">
        <v>8</v>
      </c>
      <c r="C120" s="7" t="str">
        <f>"2260040703"</f>
        <v>2260040703</v>
      </c>
      <c r="D120" s="10">
        <v>61.5</v>
      </c>
    </row>
    <row r="121" ht="15" customHeight="1" spans="1:4">
      <c r="A121" s="7">
        <v>119</v>
      </c>
      <c r="B121" s="7" t="s">
        <v>8</v>
      </c>
      <c r="C121" s="7" t="str">
        <f>"2260040803"</f>
        <v>2260040803</v>
      </c>
      <c r="D121" s="10">
        <v>61.5</v>
      </c>
    </row>
    <row r="122" ht="15" customHeight="1" spans="1:4">
      <c r="A122" s="7">
        <v>120</v>
      </c>
      <c r="B122" s="7" t="s">
        <v>8</v>
      </c>
      <c r="C122" s="7" t="str">
        <f>"2260040726"</f>
        <v>2260040726</v>
      </c>
      <c r="D122" s="10">
        <v>59</v>
      </c>
    </row>
    <row r="123" ht="15" customHeight="1" spans="1:4">
      <c r="A123" s="7">
        <v>121</v>
      </c>
      <c r="B123" s="7" t="s">
        <v>8</v>
      </c>
      <c r="C123" s="7" t="str">
        <f>"2260040617"</f>
        <v>2260040617</v>
      </c>
      <c r="D123" s="10">
        <v>58</v>
      </c>
    </row>
    <row r="124" ht="15" customHeight="1" spans="1:4">
      <c r="A124" s="7">
        <v>122</v>
      </c>
      <c r="B124" s="7" t="s">
        <v>8</v>
      </c>
      <c r="C124" s="7" t="str">
        <f>"2260040718"</f>
        <v>2260040718</v>
      </c>
      <c r="D124" s="10">
        <v>57.5</v>
      </c>
    </row>
    <row r="125" ht="15" customHeight="1" spans="1:4">
      <c r="A125" s="7">
        <v>123</v>
      </c>
      <c r="B125" s="7" t="s">
        <v>9</v>
      </c>
      <c r="C125" s="7" t="str">
        <f>"2260050901"</f>
        <v>2260050901</v>
      </c>
      <c r="D125" s="10">
        <v>75.5</v>
      </c>
    </row>
    <row r="126" ht="15" customHeight="1" spans="1:4">
      <c r="A126" s="7">
        <v>124</v>
      </c>
      <c r="B126" s="7" t="s">
        <v>9</v>
      </c>
      <c r="C126" s="7" t="str">
        <f>"2260050809"</f>
        <v>2260050809</v>
      </c>
      <c r="D126" s="10">
        <v>74</v>
      </c>
    </row>
    <row r="127" ht="15" customHeight="1" spans="1:4">
      <c r="A127" s="7">
        <v>125</v>
      </c>
      <c r="B127" s="7" t="s">
        <v>9</v>
      </c>
      <c r="C127" s="7" t="str">
        <f>"2260050915"</f>
        <v>2260050915</v>
      </c>
      <c r="D127" s="10">
        <v>72.5</v>
      </c>
    </row>
    <row r="128" ht="15" customHeight="1" spans="1:4">
      <c r="A128" s="7">
        <v>126</v>
      </c>
      <c r="B128" s="7" t="s">
        <v>9</v>
      </c>
      <c r="C128" s="7" t="str">
        <f>"2260050907"</f>
        <v>2260050907</v>
      </c>
      <c r="D128" s="10">
        <v>71.5</v>
      </c>
    </row>
    <row r="129" ht="15" customHeight="1" spans="1:4">
      <c r="A129" s="7">
        <v>127</v>
      </c>
      <c r="B129" s="7" t="s">
        <v>9</v>
      </c>
      <c r="C129" s="7" t="str">
        <f>"2260050905"</f>
        <v>2260050905</v>
      </c>
      <c r="D129" s="10">
        <v>70.5</v>
      </c>
    </row>
    <row r="130" ht="15" customHeight="1" spans="1:4">
      <c r="A130" s="7">
        <v>128</v>
      </c>
      <c r="B130" s="7" t="s">
        <v>9</v>
      </c>
      <c r="C130" s="7" t="str">
        <f>"2260050810"</f>
        <v>2260050810</v>
      </c>
      <c r="D130" s="10">
        <v>68</v>
      </c>
    </row>
    <row r="131" ht="15" customHeight="1" spans="1:4">
      <c r="A131" s="7">
        <v>129</v>
      </c>
      <c r="B131" s="7" t="s">
        <v>9</v>
      </c>
      <c r="C131" s="7" t="str">
        <f>"2260050808"</f>
        <v>2260050808</v>
      </c>
      <c r="D131" s="10">
        <v>67.5</v>
      </c>
    </row>
    <row r="132" ht="15" customHeight="1" spans="1:4">
      <c r="A132" s="7">
        <v>130</v>
      </c>
      <c r="B132" s="7" t="s">
        <v>9</v>
      </c>
      <c r="C132" s="7" t="str">
        <f>"2260050824"</f>
        <v>2260050824</v>
      </c>
      <c r="D132" s="10">
        <v>67.5</v>
      </c>
    </row>
    <row r="133" ht="15" customHeight="1" spans="1:4">
      <c r="A133" s="7">
        <v>131</v>
      </c>
      <c r="B133" s="7" t="s">
        <v>9</v>
      </c>
      <c r="C133" s="7" t="str">
        <f>"2260050921"</f>
        <v>2260050921</v>
      </c>
      <c r="D133" s="10">
        <v>67.5</v>
      </c>
    </row>
    <row r="134" ht="15" customHeight="1" spans="1:4">
      <c r="A134" s="7">
        <v>132</v>
      </c>
      <c r="B134" s="7" t="s">
        <v>9</v>
      </c>
      <c r="C134" s="7" t="str">
        <f>"2260050928"</f>
        <v>2260050928</v>
      </c>
      <c r="D134" s="10">
        <v>67.5</v>
      </c>
    </row>
    <row r="135" ht="15" customHeight="1" spans="1:4">
      <c r="A135" s="7">
        <v>133</v>
      </c>
      <c r="B135" s="7" t="s">
        <v>9</v>
      </c>
      <c r="C135" s="7" t="str">
        <f>"2260050820"</f>
        <v>2260050820</v>
      </c>
      <c r="D135" s="11">
        <v>66.5</v>
      </c>
    </row>
    <row r="136" ht="15" customHeight="1" spans="1:4">
      <c r="A136" s="7">
        <v>134</v>
      </c>
      <c r="B136" s="7" t="s">
        <v>9</v>
      </c>
      <c r="C136" s="7" t="str">
        <f>"2260050908"</f>
        <v>2260050908</v>
      </c>
      <c r="D136" s="10">
        <v>66</v>
      </c>
    </row>
    <row r="137" ht="15" customHeight="1" spans="1:4">
      <c r="A137" s="7">
        <v>135</v>
      </c>
      <c r="B137" s="7" t="s">
        <v>9</v>
      </c>
      <c r="C137" s="7" t="str">
        <f>"2260050818"</f>
        <v>2260050818</v>
      </c>
      <c r="D137" s="11">
        <v>65.5</v>
      </c>
    </row>
    <row r="138" ht="15" customHeight="1" spans="1:4">
      <c r="A138" s="7">
        <v>136</v>
      </c>
      <c r="B138" s="7" t="s">
        <v>9</v>
      </c>
      <c r="C138" s="7" t="str">
        <f>"2260050822"</f>
        <v>2260050822</v>
      </c>
      <c r="D138" s="11">
        <v>65.5</v>
      </c>
    </row>
    <row r="139" ht="15" customHeight="1" spans="1:4">
      <c r="A139" s="7">
        <v>137</v>
      </c>
      <c r="B139" s="7" t="s">
        <v>9</v>
      </c>
      <c r="C139" s="7" t="str">
        <f>"2260050823"</f>
        <v>2260050823</v>
      </c>
      <c r="D139" s="11">
        <v>65</v>
      </c>
    </row>
    <row r="140" ht="15" customHeight="1" spans="1:4">
      <c r="A140" s="7">
        <v>138</v>
      </c>
      <c r="B140" s="7" t="s">
        <v>9</v>
      </c>
      <c r="C140" s="7" t="str">
        <f>"2260050918"</f>
        <v>2260050918</v>
      </c>
      <c r="D140" s="10">
        <v>65</v>
      </c>
    </row>
    <row r="141" ht="15" customHeight="1" spans="1:4">
      <c r="A141" s="7">
        <v>139</v>
      </c>
      <c r="B141" s="7" t="s">
        <v>9</v>
      </c>
      <c r="C141" s="7" t="str">
        <f>"2260050925"</f>
        <v>2260050925</v>
      </c>
      <c r="D141" s="10">
        <v>65</v>
      </c>
    </row>
    <row r="142" ht="15" customHeight="1" spans="1:4">
      <c r="A142" s="7">
        <v>140</v>
      </c>
      <c r="B142" s="7" t="s">
        <v>9</v>
      </c>
      <c r="C142" s="7" t="str">
        <f>"2260050826"</f>
        <v>2260050826</v>
      </c>
      <c r="D142" s="10">
        <v>64.5</v>
      </c>
    </row>
    <row r="143" ht="15" customHeight="1" spans="1:4">
      <c r="A143" s="7">
        <v>141</v>
      </c>
      <c r="B143" s="7" t="s">
        <v>9</v>
      </c>
      <c r="C143" s="7" t="str">
        <f>"2260050913"</f>
        <v>2260050913</v>
      </c>
      <c r="D143" s="10">
        <v>64.5</v>
      </c>
    </row>
    <row r="144" ht="15" customHeight="1" spans="1:4">
      <c r="A144" s="7">
        <v>142</v>
      </c>
      <c r="B144" s="7" t="s">
        <v>9</v>
      </c>
      <c r="C144" s="7" t="str">
        <f>"2260050807"</f>
        <v>2260050807</v>
      </c>
      <c r="D144" s="10">
        <v>64</v>
      </c>
    </row>
    <row r="145" ht="15" customHeight="1" spans="1:4">
      <c r="A145" s="7">
        <v>143</v>
      </c>
      <c r="B145" s="7" t="s">
        <v>9</v>
      </c>
      <c r="C145" s="7" t="str">
        <f>"2260050812"</f>
        <v>2260050812</v>
      </c>
      <c r="D145" s="10">
        <v>64</v>
      </c>
    </row>
    <row r="146" ht="15" customHeight="1" spans="1:4">
      <c r="A146" s="7">
        <v>144</v>
      </c>
      <c r="B146" s="7" t="s">
        <v>9</v>
      </c>
      <c r="C146" s="7" t="str">
        <f>"2260050828"</f>
        <v>2260050828</v>
      </c>
      <c r="D146" s="10">
        <v>64</v>
      </c>
    </row>
    <row r="147" ht="15" customHeight="1" spans="1:4">
      <c r="A147" s="7">
        <v>145</v>
      </c>
      <c r="B147" s="7" t="s">
        <v>9</v>
      </c>
      <c r="C147" s="7" t="str">
        <f>"2260050825"</f>
        <v>2260050825</v>
      </c>
      <c r="D147" s="10">
        <v>63</v>
      </c>
    </row>
    <row r="148" ht="15" customHeight="1" spans="1:4">
      <c r="A148" s="7">
        <v>146</v>
      </c>
      <c r="B148" s="7" t="s">
        <v>9</v>
      </c>
      <c r="C148" s="7" t="str">
        <f>"2260050914"</f>
        <v>2260050914</v>
      </c>
      <c r="D148" s="10">
        <v>63</v>
      </c>
    </row>
    <row r="149" ht="15" customHeight="1" spans="1:4">
      <c r="A149" s="7">
        <v>147</v>
      </c>
      <c r="B149" s="7" t="s">
        <v>9</v>
      </c>
      <c r="C149" s="7" t="str">
        <f>"2260050923"</f>
        <v>2260050923</v>
      </c>
      <c r="D149" s="10">
        <v>63</v>
      </c>
    </row>
    <row r="150" ht="15" customHeight="1" spans="1:4">
      <c r="A150" s="7">
        <v>148</v>
      </c>
      <c r="B150" s="7" t="s">
        <v>9</v>
      </c>
      <c r="C150" s="7" t="str">
        <f>"2260050903"</f>
        <v>2260050903</v>
      </c>
      <c r="D150" s="10">
        <v>62</v>
      </c>
    </row>
    <row r="151" ht="15" customHeight="1" spans="1:4">
      <c r="A151" s="7">
        <v>149</v>
      </c>
      <c r="B151" s="7" t="s">
        <v>9</v>
      </c>
      <c r="C151" s="7" t="str">
        <f>"2260050904"</f>
        <v>2260050904</v>
      </c>
      <c r="D151" s="10">
        <v>62</v>
      </c>
    </row>
    <row r="152" ht="15" customHeight="1" spans="1:4">
      <c r="A152" s="7">
        <v>150</v>
      </c>
      <c r="B152" s="7" t="s">
        <v>9</v>
      </c>
      <c r="C152" s="7" t="str">
        <f>"2260050806"</f>
        <v>2260050806</v>
      </c>
      <c r="D152" s="10">
        <v>61.5</v>
      </c>
    </row>
    <row r="153" ht="15" customHeight="1" spans="1:4">
      <c r="A153" s="7">
        <v>151</v>
      </c>
      <c r="B153" s="7" t="s">
        <v>9</v>
      </c>
      <c r="C153" s="7" t="str">
        <f>"2260050819"</f>
        <v>2260050819</v>
      </c>
      <c r="D153" s="11">
        <v>61.5</v>
      </c>
    </row>
    <row r="154" ht="15" customHeight="1" spans="1:4">
      <c r="A154" s="7">
        <v>152</v>
      </c>
      <c r="B154" s="7" t="s">
        <v>9</v>
      </c>
      <c r="C154" s="7" t="str">
        <f>"2260050909"</f>
        <v>2260050909</v>
      </c>
      <c r="D154" s="10">
        <v>61.5</v>
      </c>
    </row>
  </sheetData>
  <mergeCells count="1">
    <mergeCell ref="A1:D1"/>
  </mergeCells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2022-11-12T05:57:51Z</dcterms:created>
  <dcterms:modified xsi:type="dcterms:W3CDTF">2022-11-12T05:59:50Z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458B61F882EB460786E359A7BB69E0FF</vt:lpwstr>
  </property>
  <property fmtid="{D5CDD505-2E9C-101B-9397-08002B2CF9AE}" pid="3" name="KSOProductBuildVer">
    <vt:lpwstr>2052-11.1.0.11744</vt:lpwstr>
  </property>
</Properties>
</file>