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<sst xmlns="http://schemas.openxmlformats.org/spreadsheetml/2006/main" count="16" uniqueCount="13">
  <si>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2025年滋蕙计划分解表</t>
  </si>
  <si>
    <t>学校</t>
  </si>
  <si>
    <t>毕业年级原建档立卡学生数</t>
  </si>
  <si>
    <t>滋蕙计划人数分解</t>
  </si>
  <si>
    <t>金额（元）</t>
  </si>
  <si>
    <t>比例</t>
  </si>
  <si>
    <t>省内</t>
  </si>
  <si>
    <t>省外</t>
  </si>
  <si>
    <t>合计</t>
  </si>
  <si>
    <t>歙县中学</t>
  </si>
  <si>
    <t>歙县二中</t>
  </si>
  <si>
    <t>潭渡中学</t>
  </si>
  <si>
    <t>行知学校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</si>
</sst>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B13" sqref="B13"/>
    </sheetView>
  </sheetViews>
  <sheetFormatPr defaultColWidth="9" defaultRowHeight="13.5"/>
  <cols>
    <col min="1" max="1" width="12.25" customWidth="1"/>
    <col min="2" max="2" width="14.25" customWidth="1"/>
    <col min="3" max="3" width="10.375" style="3" hidden="1" customWidth="1"/>
    <col min="4" max="4" width="10.625" hidden="1" customWidth="1"/>
    <col min="5" max="6" width="9.5" customWidth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5" t="s">
        <v>1</v>
      </c>
      <c r="B2" s="6" t="s">
        <v>2</v>
      </c>
      <c r="C2" s="7"/>
      <c r="D2" s="5"/>
      <c r="E2" s="5" t="s">
        <v>3</v>
      </c>
      <c r="F2" s="5"/>
      <c r="G2" s="5" t="s">
        <v>4</v>
      </c>
      <c r="H2" s="5"/>
      <c r="I2" s="5"/>
    </row>
    <row r="3" s="2" customFormat="1" ht="30" customHeight="1" spans="1:9">
      <c r="A3" s="5"/>
      <c r="B3" s="8"/>
      <c r="C3" s="9" t="s">
        <v>5</v>
      </c>
      <c r="D3" s="5"/>
      <c r="E3" s="5" t="s">
        <v>6</v>
      </c>
      <c r="F3" s="5" t="s">
        <v>7</v>
      </c>
      <c r="G3" s="5" t="s">
        <v>6</v>
      </c>
      <c r="H3" s="5" t="s">
        <v>7</v>
      </c>
      <c r="I3" s="5" t="s">
        <v>8</v>
      </c>
    </row>
    <row r="4" s="2" customFormat="1" ht="30" customHeight="1" spans="1:9">
      <c r="A4" s="5" t="s">
        <v>9</v>
      </c>
      <c r="B4" s="5">
        <v>36</v>
      </c>
      <c r="C4" s="10">
        <f>B4/B8</f>
        <v>0.25</v>
      </c>
      <c r="D4" s="5">
        <f>C4*94</f>
        <v>23.5</v>
      </c>
      <c r="E4" s="5">
        <v>40</v>
      </c>
      <c r="F4" s="5">
        <v>10</v>
      </c>
      <c r="G4" s="5">
        <f>E4*500</f>
        <v>20000</v>
      </c>
      <c r="H4" s="5">
        <f>F4*1000</f>
        <v>10000</v>
      </c>
      <c r="I4" s="5">
        <f>SUM(G4:H4)</f>
        <v>30000</v>
      </c>
    </row>
    <row r="5" s="2" customFormat="1" ht="30" customHeight="1" spans="1:9">
      <c r="A5" s="5" t="s">
        <v>10</v>
      </c>
      <c r="B5" s="5">
        <v>40</v>
      </c>
      <c r="C5" s="10">
        <f>B5/B8</f>
        <v>0.277777777777778</v>
      </c>
      <c r="D5" s="5">
        <f>C5*94</f>
        <v>26.1111111111111</v>
      </c>
      <c r="E5" s="5">
        <v>39</v>
      </c>
      <c r="F5" s="5">
        <v>6</v>
      </c>
      <c r="G5" s="5">
        <f>E5*500</f>
        <v>19500</v>
      </c>
      <c r="H5" s="5">
        <f>F5*1000</f>
        <v>6000</v>
      </c>
      <c r="I5" s="5">
        <f>SUM(G5:H5)</f>
        <v>25500</v>
      </c>
    </row>
    <row r="6" s="2" customFormat="1" ht="30" customHeight="1" spans="1:9">
      <c r="A6" s="5" t="s">
        <v>11</v>
      </c>
      <c r="B6" s="5">
        <v>7</v>
      </c>
      <c r="C6" s="10">
        <f>B6/B8</f>
        <v>0.0486111111111111</v>
      </c>
      <c r="D6" s="5">
        <f>C6*94</f>
        <v>4.56944444444444</v>
      </c>
      <c r="E6" s="5">
        <v>5</v>
      </c>
      <c r="F6" s="5"/>
      <c r="G6" s="5">
        <f>E6*500</f>
        <v>2500</v>
      </c>
      <c r="H6" s="5">
        <f>F6*1000</f>
        <v>0</v>
      </c>
      <c r="I6" s="5">
        <f>SUM(G6:H6)</f>
        <v>2500</v>
      </c>
    </row>
    <row r="7" s="2" customFormat="1" ht="30" customHeight="1" spans="1:9">
      <c r="A7" s="5" t="s">
        <v>12</v>
      </c>
      <c r="B7" s="5">
        <v>61</v>
      </c>
      <c r="C7" s="10">
        <f>B7/B8</f>
        <v>0.423611111111111</v>
      </c>
      <c r="D7" s="5">
        <f>C7*94</f>
        <v>39.8194444444444</v>
      </c>
      <c r="E7" s="5">
        <v>12</v>
      </c>
      <c r="F7" s="5"/>
      <c r="G7" s="5">
        <f>E7*500</f>
        <v>6000</v>
      </c>
      <c r="H7" s="5">
        <f>F7*1000</f>
        <v>0</v>
      </c>
      <c r="I7" s="5">
        <f>SUM(G7:H7)</f>
        <v>6000</v>
      </c>
    </row>
    <row r="8" s="2" customFormat="1" ht="30" customHeight="1" spans="1:9">
      <c r="A8" s="5" t="s">
        <v>8</v>
      </c>
      <c r="B8" s="5">
        <f>SUM(B4:B7)</f>
        <v>144</v>
      </c>
      <c r="C8" s="10">
        <f>SUM(C4:C7)</f>
        <v>1</v>
      </c>
      <c r="D8" s="5"/>
      <c r="E8" s="5">
        <f>SUM(E4:E7)</f>
        <v>96</v>
      </c>
      <c r="F8" s="5">
        <f>SUM(F4:F7)</f>
        <v>16</v>
      </c>
      <c r="G8" s="5">
        <f>SUM(G4:G7)</f>
        <v>48000</v>
      </c>
      <c r="H8" s="5">
        <f>SUM(H4:H7)</f>
        <v>16000</v>
      </c>
      <c r="I8" s="5">
        <f>SUM(I4:I7)</f>
        <v>64000</v>
      </c>
    </row>
    <row r="9" s="2" customFormat="1" spans="3:3">
      <c r="C9" s="11"/>
    </row>
  </sheetData>
  <mergeCells count="5">
    <mergeCell ref="A1:I1"/>
    <mergeCell ref="E2:F2"/>
    <mergeCell ref="G2:I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2025-06-24T08:43:58Z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E4636A9AE83D41459980C502B10B42EF</vt:lpwstr>
  </property>
</Properties>
</file>