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firstSheet="2"/>
  </bookViews>
  <sheets>
    <sheet name="初稿2025重点项目" sheetId="13" r:id="rId1"/>
  </sheets>
  <definedNames>
    <definedName name="_xlnm._FilterDatabase" localSheetId="0" hidden="1">初稿2025重点项目!$A$4:$XDW$294</definedName>
    <definedName name="_xlnm.Print_Titles" localSheetId="0">初稿2025重点项目!$4:$4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B220" authorId="0">
      <text>
        <r>
          <rPr>
            <b/>
            <sz val="9"/>
            <rFont val="宋体"/>
            <charset val="134"/>
          </rPr>
          <t>Administrator:</t>
        </r>
        <r>
          <rPr>
            <sz val="9"/>
            <rFont val="宋体"/>
            <charset val="134"/>
          </rPr>
          <t xml:space="preserve">
卫健委只申报中医院项目，县里面可能会做分解调整</t>
        </r>
      </text>
    </comment>
  </commentList>
</comments>
</file>

<file path=xl/sharedStrings.xml><?xml version="1.0" encoding="utf-8"?>
<sst xmlns="http://schemas.openxmlformats.org/spreadsheetml/2006/main" count="2133" uniqueCount="993">
  <si>
    <t>附件2</t>
  </si>
  <si>
    <t>歙县2025年第一批重点项目投资计划安排表</t>
  </si>
  <si>
    <t>序号</t>
  </si>
  <si>
    <t>项目名称</t>
  </si>
  <si>
    <t>业主单位</t>
  </si>
  <si>
    <t>责任单位</t>
  </si>
  <si>
    <t>建设地点</t>
  </si>
  <si>
    <t>建设规模和内容</t>
  </si>
  <si>
    <t>项目总投资</t>
  </si>
  <si>
    <t>2025年
投资计划</t>
  </si>
  <si>
    <t>项目建设
起止年月</t>
  </si>
  <si>
    <t>投资来源</t>
  </si>
  <si>
    <t>牵头联系领导</t>
  </si>
  <si>
    <t>总计（268个）</t>
  </si>
  <si>
    <t>一、续建项目（81个）</t>
  </si>
  <si>
    <t>1、工业类（10个）</t>
  </si>
  <si>
    <t>年产4万吨高档新型装饰纸、2000 万张浸胶纸及产业研究院建设项目</t>
  </si>
  <si>
    <t>黄山盛龙装饰材料有限公司</t>
  </si>
  <si>
    <t>经开区管委会</t>
  </si>
  <si>
    <t>经开区</t>
  </si>
  <si>
    <t>采用“腾笼换鸟”方式承接盘活歙县经开区闲置低效工业用地，项目将引进全套德国制版生产线系统，建成装饰纸生产线25条，浸胶生产线6条，实现年产6万吨高档新型装饰纸生产能力。</t>
  </si>
  <si>
    <t>2024.07-2026.12</t>
  </si>
  <si>
    <t>社会投资</t>
  </si>
  <si>
    <t>王奇勇
王  坤</t>
  </si>
  <si>
    <t>年产10万吨聚酯树脂项目</t>
  </si>
  <si>
    <t>安徽正杰科技
有限公司</t>
  </si>
  <si>
    <t>项目占地36亩，建筑面积约12000㎡。建设1栋生产车间、1座丙类罐区、1栋导热油锅炉房、1栋仓库，设置8条聚酯树脂生产线并配套废气、废水污染治理设施及消防安全、供电、给排水等附属设施。项目建成后形成年产10万吨聚酯树脂生产规模。</t>
  </si>
  <si>
    <t>2023.10-2025.12</t>
  </si>
  <si>
    <t>王  坤</t>
  </si>
  <si>
    <t>年产8万吨新型铝型材
智能化生产项目</t>
  </si>
  <si>
    <t>安徽远杭铝业
有限公司</t>
  </si>
  <si>
    <t>规划用地157亩，新建含研发中心、产品展示中心、信息中心、人才培训中心等多功能综合大楼10000㎡；新建标准化厂房130000㎡，原辅料、成品仓库30000㎡；购置先进生产设备。</t>
  </si>
  <si>
    <t>2023.06-2025.06</t>
  </si>
  <si>
    <t>光电产业园西区建设工程-年产300万平方米电路板
项目标准化厂房项目</t>
  </si>
  <si>
    <t>歙县鑫远建设开发有限公司</t>
  </si>
  <si>
    <t>开投集团</t>
  </si>
  <si>
    <t>占地100亩，总建筑面积137895㎡，主要建设4幢厂房、1幢办公楼、1处污水处理厂、两个出入口及其他附属工程。</t>
  </si>
  <si>
    <t>2023.08-2025.12</t>
  </si>
  <si>
    <t>政府投资</t>
  </si>
  <si>
    <t>吴志平</t>
  </si>
  <si>
    <t>年产2.4万吨PVC、PET装饰膜、4500吨装饰纸项目</t>
  </si>
  <si>
    <t>黄山市东意装饰
材料有限公司</t>
  </si>
  <si>
    <t>拟在开发区二期选址70亩土地，将一期的厂房整体搬迁至二期，新建厂房，新增装饰膜生产设备。</t>
  </si>
  <si>
    <t>2023.09-2025.03</t>
  </si>
  <si>
    <t>年产50万件发动机缸盖及缸盖总成项目</t>
  </si>
  <si>
    <t>安徽省万拓机械
制造有限公司</t>
  </si>
  <si>
    <t>拟购置歙县经济开发区二期大约38亩土地，新建生产车间、铸造车间、物流仓库、研发中心等面积40000㎡，新增购置加工中心、三坐标、光普仪等国内外先进生产设备186台套，另建设停车场、消防、绿化、水、电及相关配套设施。</t>
  </si>
  <si>
    <t>2024.12-2025.12</t>
  </si>
  <si>
    <t>年产1000万件汽车轴轮锻件锻造及机加工建设项目</t>
  </si>
  <si>
    <t>黄山鑫联精工机械有限公司</t>
  </si>
  <si>
    <t>规划面积48.33亩，主要新建标准厂房、综合楼及附属设施51552㎡，预投入6118万元，购置先进生产设备，预投入10252万元，投建年产1000万件汽车轴轮锻件锻造生产线及机加工生产线。</t>
  </si>
  <si>
    <t>2024.05-2025.06</t>
  </si>
  <si>
    <t>年产200万套热管理模块及电子水泵项目</t>
  </si>
  <si>
    <t>安徽赫达车业
有限公司</t>
  </si>
  <si>
    <t>新建标准厂房20000㎡以上,配套建设附属用房及周边绿化、消防、水电、停车场等基础设施,购置现代化汽车热管理模块及电子水泵生产设备和全套的产品检测研发设备,建成热管理模块及电子水泵生产线。</t>
  </si>
  <si>
    <t>2024.03-2025.06</t>
  </si>
  <si>
    <t>年产2亿只航空收纳袋和5000万只自动充气塑料
玩具生产线项目</t>
  </si>
  <si>
    <t>黄山市奥鼠包装
材料有限公司</t>
  </si>
  <si>
    <t>溪头镇政府</t>
  </si>
  <si>
    <t>溪头镇
洪村口</t>
  </si>
  <si>
    <t>占地约12亩，新建标准化生产车间、包装车间、物流中心；原料物料仓库；配电房；办公楼及生活食堂等，并购置先进生产设备形成年产2亿只航空收纳袋和5000万只自动充气塑料玩具的生产能力。</t>
  </si>
  <si>
    <t>2024.10-2025.12</t>
  </si>
  <si>
    <t>徐涌驷</t>
  </si>
  <si>
    <t>光伏发电</t>
  </si>
  <si>
    <t>黄山皖能智慧能源管理有限公司</t>
  </si>
  <si>
    <t>园区原金马科技加工中心1幢及其附属0.7MW、光电产业园东区一期1.2MW、二期、物流产业园屋顶光伏建设。</t>
  </si>
  <si>
    <t>2024.04-2025.12</t>
  </si>
  <si>
    <t>张  晖</t>
  </si>
  <si>
    <t>2、基础设施类（36个）</t>
  </si>
  <si>
    <t>安徽新安江流域防洪
治理工程</t>
  </si>
  <si>
    <t>歙县水利局
宏禹公司</t>
  </si>
  <si>
    <t>水利局
徽投集团</t>
  </si>
  <si>
    <t>桂林镇</t>
  </si>
  <si>
    <t>包括河道堤岸加高加固、堰坝拆除、河道清淤，扬之水分洪工程及智慧水利等。</t>
  </si>
  <si>
    <t>2024.03-2027.03</t>
  </si>
  <si>
    <t>王奇勇
程  伟</t>
  </si>
  <si>
    <t>华通·国际城</t>
  </si>
  <si>
    <t>黄山华通物流置业有限公司</t>
  </si>
  <si>
    <t>住建局</t>
  </si>
  <si>
    <t>占地213亩，其中建设用地98182.18㎡，总建筑面积25万㎡，主要建设华通·国际城20#、21#、22#楼收尾工程；7幢、8幢占地9.5亩，总建筑面积：9847㎡，其中7幢总建筑面积3203㎡，占地602㎡，8幢楼总建筑面积6644㎡，占地1269㎡。</t>
  </si>
  <si>
    <t>2006.11-2026.11</t>
  </si>
  <si>
    <t>富宸信园</t>
  </si>
  <si>
    <t>黄山市富宸置业
有限公司</t>
  </si>
  <si>
    <t>徽城镇</t>
  </si>
  <si>
    <t>规划用地95.8亩，总建筑面积18.3㎡，项目选址徽城镇练江村，规划用地占地总面积63884.33㎡，1幢-12幢全部为11层，其中1幢-3幢有商铺，13幢-16幢全部为18层，楼下有商铺，有一幢幼儿园。</t>
  </si>
  <si>
    <t>2021.01-2025.12</t>
  </si>
  <si>
    <t>安地锦绣书院</t>
  </si>
  <si>
    <t>黄山安地建设投资开发有限公司</t>
  </si>
  <si>
    <t>郑村镇</t>
  </si>
  <si>
    <t>规划用地面积202.8亩，总建筑面积19.69万㎡，分三期实施，主要建设院落文化体验区、文创园区、酒店接待区、商业配套街区等设施。</t>
  </si>
  <si>
    <t>2019.04-2025.12</t>
  </si>
  <si>
    <t>宏阳郦园</t>
  </si>
  <si>
    <t>黄山市宏阳置业
有限公司</t>
  </si>
  <si>
    <t>项目总用地面积42493.27㎡，总建筑面积118766.54㎡，其中地上建筑面积86966.54㎡；地下建筑面积31800㎡，机动车停车位840个（含252个充电桩停车位）。</t>
  </si>
  <si>
    <t>2023.09-2025.12</t>
  </si>
  <si>
    <t>顺通惠仁诚苑</t>
  </si>
  <si>
    <t>歙县顺通资产投资管理有限公司</t>
  </si>
  <si>
    <t>占地97.3亩，总建筑面积140429㎡，其中A地块为商业服务业设施用地与居住用地，B地块规划性质为居住用地，C地块其中C1地块性质为居住用地，C2地块性质为绿地。</t>
  </si>
  <si>
    <t>2019.09-2024.12</t>
  </si>
  <si>
    <t>嘉源未来里</t>
  </si>
  <si>
    <t>黄山鑫隆基控股
有限公司</t>
  </si>
  <si>
    <t>总建筑面积97450㎡，1-9#号楼，S1-S2#。</t>
  </si>
  <si>
    <t>2023.09-2026.05</t>
  </si>
  <si>
    <t>紫云山居文旅综合体</t>
  </si>
  <si>
    <t>黄山弘荣文化发展有限公司</t>
  </si>
  <si>
    <t>规划用地99.6亩，其中建设用地95.7亩，总建筑面积64590㎡，主要建设艺术家创作室、传统徽派建筑。</t>
  </si>
  <si>
    <t>2021.09-2025.12</t>
  </si>
  <si>
    <t>F007长陔岭隧道及接线
工程</t>
  </si>
  <si>
    <t>歙县农村公路管理服务中心</t>
  </si>
  <si>
    <t>交通运输局</t>
  </si>
  <si>
    <t>绍濂乡
长陔乡</t>
  </si>
  <si>
    <t>路线全长9.26公里 (特长隧道1座长3.1公里，连接线长6.5公里)，二级公路标准建设，设置单洞，洞宽为10米。</t>
  </si>
  <si>
    <t>汪  凯
徐涌驷</t>
  </si>
  <si>
    <t>海天壹号院</t>
  </si>
  <si>
    <t>黄山海天文旅
有限公司</t>
  </si>
  <si>
    <t>规划用地50.8亩，其中建设用地50.8亩，总建筑面积10.1万㎡，主要建设1-4#楼服务型公寓及一栋商业综合体。</t>
  </si>
  <si>
    <t>2021.08-2025.12</t>
  </si>
  <si>
    <t>歙黟一级公路竦口至
开发区段</t>
  </si>
  <si>
    <r>
      <rPr>
        <sz val="10"/>
        <rFont val="宋体"/>
        <charset val="134"/>
      </rPr>
      <t>全长约</t>
    </r>
    <r>
      <rPr>
        <sz val="10"/>
        <rFont val="Times New Roman"/>
        <charset val="134"/>
      </rPr>
      <t>8.7</t>
    </r>
    <r>
      <rPr>
        <sz val="10"/>
        <rFont val="宋体"/>
        <charset val="134"/>
      </rPr>
      <t>公里，按一级公路标准建设，路面宽</t>
    </r>
    <r>
      <rPr>
        <sz val="10"/>
        <rFont val="Times New Roman"/>
        <charset val="134"/>
      </rPr>
      <t>21.0</t>
    </r>
    <r>
      <rPr>
        <sz val="10"/>
        <rFont val="宋体"/>
        <charset val="134"/>
      </rPr>
      <t>米，跨皖赣铁路大桥</t>
    </r>
    <r>
      <rPr>
        <sz val="10"/>
        <rFont val="Times New Roman"/>
        <charset val="134"/>
      </rPr>
      <t>1</t>
    </r>
    <r>
      <rPr>
        <sz val="10"/>
        <rFont val="宋体"/>
        <charset val="134"/>
      </rPr>
      <t>座</t>
    </r>
    <r>
      <rPr>
        <sz val="10"/>
        <rFont val="Times New Roman"/>
        <charset val="134"/>
      </rPr>
      <t>330.5</t>
    </r>
    <r>
      <rPr>
        <sz val="10"/>
        <rFont val="宋体"/>
        <charset val="134"/>
      </rPr>
      <t>米。</t>
    </r>
  </si>
  <si>
    <t>2022.04-2025.04</t>
  </si>
  <si>
    <t>歙县富丰新城路网工程（新安路—紫阳路、黎七路-新安路、布丰路-行知大道）建设工程</t>
  </si>
  <si>
    <t>歙县城市建设投资开发有限公司</t>
  </si>
  <si>
    <t>徽投集团</t>
  </si>
  <si>
    <t>新建宾虹大道北起现状新安路，南至现状紫阳路，全长约 1359 米，道路红线宽40m，设计时速 60Km/h，黎七路-新安路，全长约 0.364km，红线宽度 24m，双向四车道。布丰路-行知大道，全长约1160米，道路红线宽24m，设计时速40Km/h。主要施工内容为雨水管网、市政道路、交通标识标牌、配套照明、监控系统管线手井、弱电系统及给水工程等。</t>
  </si>
  <si>
    <t>2024.06-2025.09</t>
  </si>
  <si>
    <t>詹  凯</t>
  </si>
  <si>
    <t>黄山市歙县经济开发区
智慧园区建设工程项目</t>
  </si>
  <si>
    <t>包括园区基础设施智慧化提升工程及园区智慧管理系统等两部分内容。包括新建工程41000.00㎡、改造工程17643.86㎡、雨污管网智慧监测修复工程62525.00米，配套建设相关基础设施，同时搭载园区智慧管理系统。</t>
  </si>
  <si>
    <t>2024.09-2026.11</t>
  </si>
  <si>
    <t>歙县城区公共泊车位和
全县充电桩建设工程</t>
  </si>
  <si>
    <t>歙县国有资产运营有限公司</t>
  </si>
  <si>
    <t>各有关乡镇</t>
  </si>
  <si>
    <t>全县范围内停车场及智能化建设。</t>
  </si>
  <si>
    <t>2024.05-2026.12</t>
  </si>
  <si>
    <t>安徽黄山岩歙220kV输变电工程</t>
  </si>
  <si>
    <t>国网黄山市
供电公司</t>
  </si>
  <si>
    <t>桂林镇政府
供电公司</t>
  </si>
  <si>
    <t>该项目变电站位于歙县经济开发区城东片区二期，歙黟公路与经三路交叉口，规划用地20.922亩，新建220kV变电站一座、变压器容量180MVA（终期3台180MVA变压器）、本期新建220kV出线6回、110kV出线4回、10kV出线24回。</t>
  </si>
  <si>
    <t>2024.10-2026.01</t>
  </si>
  <si>
    <t>S349歙县新安江小川大桥新建工程</t>
  </si>
  <si>
    <t>小川乡
小川村</t>
  </si>
  <si>
    <t>全长1.148公里，桥长约370米，宽12米，桥接线工程为四级公路。</t>
  </si>
  <si>
    <t>润得仓储中心</t>
  </si>
  <si>
    <t>黄山市立信润得仓储物流有限公司</t>
  </si>
  <si>
    <t>徽城镇政府</t>
  </si>
  <si>
    <t>建设物流仓储中心。</t>
  </si>
  <si>
    <t>2023.05-2025.12</t>
  </si>
  <si>
    <t>奥特莱斯商业广场</t>
  </si>
  <si>
    <t>黄山市世纪嘉源
文旅发展有限公司</t>
  </si>
  <si>
    <t>地块规划用地约30亩，总建筑面积约19000㎡，主要建设内容奥特莱斯商业综合体。</t>
  </si>
  <si>
    <t>黄山市歙县城乡供水一体化工程（昌源水厂、北岸应急供水工程）</t>
  </si>
  <si>
    <t>歙县水利局</t>
  </si>
  <si>
    <t>水利局</t>
  </si>
  <si>
    <t>霞坑镇</t>
  </si>
  <si>
    <t>新建日供水规模9000吨水厂一座。取水工程泵站1座、净水厂工程、输配水工程管道131.58公里，加压泵站4座。三阳分部净水设备扩容。</t>
  </si>
  <si>
    <t>2024.11-2026.05</t>
  </si>
  <si>
    <t>程  伟</t>
  </si>
  <si>
    <t>歙县大数据云计算中心
项目(二期)</t>
  </si>
  <si>
    <t>总用地面积21842.7㎡，总建筑面积:37359.9m²,其中地下建筑面积:11190m²(含人防建筑面积1449m²),地上建筑面积:26169.9m²（1-5层建筑面积12718.40m²、6-顶层建筑面积13451.50m²），建筑层数：地上16层地下1层。二期主要建设内容为：-1至5层的内墙砌筑、装饰及所有安装工程，6至16层公共区域墙体及消防设施的安装，1-16层外墙（抹灰、保温层及装饰面层）及外立面幕墙工程，室外工程等内容。</t>
  </si>
  <si>
    <t>2024.07-2025.06</t>
  </si>
  <si>
    <t>新徽商创业基地一期项目</t>
  </si>
  <si>
    <t>歙县望丰建设开发有限公司</t>
  </si>
  <si>
    <t>选址徽城镇旸村，规划用地8615.69㎡，总建筑面积20716.47㎡，主要建设一栋高层厂房和配套变电所。</t>
  </si>
  <si>
    <t>2024.09-2026.05</t>
  </si>
  <si>
    <t>练江新城东苑</t>
  </si>
  <si>
    <t>大晟房地产开发
有限公司</t>
  </si>
  <si>
    <t>地块规划用地约25亩，总建筑面积约24000㎡，主要建设内容住宅区建设。</t>
  </si>
  <si>
    <t>三阳至英坑河口农村道路改建工程</t>
  </si>
  <si>
    <t>三阳镇政府</t>
  </si>
  <si>
    <t>三阳镇</t>
  </si>
  <si>
    <t>三阳至英坑河口5.906公里道路改造提升，路基宽7米，路面6米，修建桥梁3处。</t>
  </si>
  <si>
    <t>2024.03-2025.09</t>
  </si>
  <si>
    <t>谢振飞</t>
  </si>
  <si>
    <t>歙县定潭至板壁屋提升
改造工程</t>
  </si>
  <si>
    <t>深渡镇</t>
  </si>
  <si>
    <t>全长约2.4公里，按二级公路标准建设，路基宽8.5米，采用沥青混凝土路面。</t>
  </si>
  <si>
    <t>2023.12-2025.12</t>
  </si>
  <si>
    <t>宏阳静园</t>
  </si>
  <si>
    <t>总建筑面积10000㎡，1#、2#、3#、5#号楼。</t>
  </si>
  <si>
    <t>2024.08-2025.06</t>
  </si>
  <si>
    <t>歙县地质灾害隐患治理
项目</t>
  </si>
  <si>
    <t>歙县资规局</t>
  </si>
  <si>
    <t>资规局</t>
  </si>
  <si>
    <t>地质灾害隐患点工程治理21处，坡面清理  2190立方米，微型桩板墙3504米，锚索2151根，排水沟4466米，框架格构860㎡，排危除险治理16处，采取坡面清理加主动防护网、微型桩板墙，锚索、截排水工程的方法。</t>
  </si>
  <si>
    <t>2024.08-2025.12</t>
  </si>
  <si>
    <t>歙县王村至绍濂三级公路改造工程</t>
  </si>
  <si>
    <t>绍濂乡
王村镇</t>
  </si>
  <si>
    <t>三级公路，全长11.16公里，双向两车道，路基宽7.5米，路面宽6.5米。</t>
  </si>
  <si>
    <t>歙县大洲源水厂区域
供水工程</t>
  </si>
  <si>
    <t>岔口镇</t>
  </si>
  <si>
    <t>新建日供水规模2500吨水厂一座。取水工程、净水工程、输配水工程、机电设备安装工程、厂区建设及附属建筑工程。</t>
  </si>
  <si>
    <t>2023.08-2025.08</t>
  </si>
  <si>
    <t>烟花爆竹收储改造提升</t>
  </si>
  <si>
    <t>黄山徽投新安烟花爆竹经营有限公司</t>
  </si>
  <si>
    <t>烟花爆竹仓库扩容、库区改造、35亩土地硬化、600m道路硬化附属建设。</t>
  </si>
  <si>
    <t>2024.08-2025.03</t>
  </si>
  <si>
    <t>胡汉邦</t>
  </si>
  <si>
    <t>歙县通信配套设施水毁
重建项目</t>
  </si>
  <si>
    <t>移动公司</t>
  </si>
  <si>
    <t>科商工信局</t>
  </si>
  <si>
    <t>拟在歙县境内维修加固500公里光缆，200公里杆路，14个通信机房；重建1000公里光缆，450公里杆路，1个通信机房。</t>
  </si>
  <si>
    <t>2024.07-2025.12</t>
  </si>
  <si>
    <t>武阳乡五好两宜项目和美乡村试点试验项目</t>
  </si>
  <si>
    <t>武阳乡政府</t>
  </si>
  <si>
    <t>武阳乡
正口村</t>
  </si>
  <si>
    <t>数字茶园、数字枇杷园建设，自然村整治，农产品交易市场等建设。</t>
  </si>
  <si>
    <t>2023.03-2025.06</t>
  </si>
  <si>
    <t>歙县大数据云计算中心
智能化建设项目</t>
  </si>
  <si>
    <t>富丰新城</t>
  </si>
  <si>
    <t>项目总建筑面积:37359.9㎡,其中地下建筑面积:11190㎡(含人防建筑面积1449㎡),地上建筑面积:26169.9㎡（1-5层建筑面积约12718.40㎡、6-顶层建筑面积约为13451.50㎡），主要建设内容包括智慧楼宇建设体系、便民服务中心建设体系、大数据指挥中心建设体系、大数据云计算中心建设体系、大数据指挥调度平台等内容。</t>
  </si>
  <si>
    <t>2024.11-2025.05</t>
  </si>
  <si>
    <t>2025年歙县城区基础设施改造提升项目</t>
  </si>
  <si>
    <t>歙县城管局</t>
  </si>
  <si>
    <t>城管局</t>
  </si>
  <si>
    <t>新建口袋公园（主题公园），对城区及周边主要干道及重要区域进行节点打造，以及公园、路灯等市政园林设施改造提升等。</t>
  </si>
  <si>
    <t>昌溪乡基础设施灾后修复项目</t>
  </si>
  <si>
    <t>昌溪乡政府</t>
  </si>
  <si>
    <t>昌溪乡</t>
  </si>
  <si>
    <t>选址昌溪乡昌溪、双源、万二三个村，主要完成饮水工程维修项目、道路维修项目等子项目。</t>
  </si>
  <si>
    <t>汪  强</t>
  </si>
  <si>
    <t>街口镇雁洲矿山水毁治理及自然灾害预防项目</t>
  </si>
  <si>
    <t>歙县皖萤矿业
有限公司</t>
  </si>
  <si>
    <t>街口镇政府</t>
  </si>
  <si>
    <t>街口镇</t>
  </si>
  <si>
    <t>矿山水毁塌陷坑回填，塌方土石清理；新建重力式挡墙370米，斜靠式挡墙120米，网格边坡300㎡，新建截水沟910米，排水沟1500米，山体防护挂网长300米，道路修复及硬化2.1公里；树立安全警示牌，新建安全生产宣传栏。</t>
  </si>
  <si>
    <t>2024.10-2025.06</t>
  </si>
  <si>
    <t>吴会乐</t>
  </si>
  <si>
    <t>歙县璜田乡农村道路基础设施建设</t>
  </si>
  <si>
    <t>璜田乡政府</t>
  </si>
  <si>
    <t>璜田乡</t>
  </si>
  <si>
    <t>建设沙坦村石门坞组、洪峰组，天堂村紫金培、上天堂等通组道路，建设内容为宽4.5米路基共计12900米以及涵洞和部分挡墙建设。</t>
  </si>
  <si>
    <t>凌  群</t>
  </si>
  <si>
    <t>3、文化旅游（23个）</t>
  </si>
  <si>
    <t>湖田山景区建设项目
（一期)</t>
  </si>
  <si>
    <t>黄山中惠旅湖田山旅游开发有限公司</t>
  </si>
  <si>
    <t>农文旅集团</t>
  </si>
  <si>
    <t>景区规划面积约为8.17平方公里，规划用地137亩，总建筑面积49.2亩地，主要建设游客服务集散中心、紫阳索道、文宝大观、镜中云桥、玻璃栈道燕窠古村以及景区供水、供电和智慧系统建设等。</t>
  </si>
  <si>
    <t>2020.09-2026.12</t>
  </si>
  <si>
    <t>鲍家庄历史街区保护利用项目</t>
  </si>
  <si>
    <t>歙县旅游发展
有限公司</t>
  </si>
  <si>
    <t>鲍家庄老街30幢民房整体收储，打造高端社群服务综合体，新建雨污水管网约1km，新建停车场5000㎡，新建公共服务中心500㎡，村头水口环境整体提升约3亩。入园道路提升改造，以及周边150m沿岸景观绿化提升。</t>
  </si>
  <si>
    <t>2023.05-2025.07</t>
  </si>
  <si>
    <t>蔡广琴</t>
  </si>
  <si>
    <t>中国黄山徽州古镇问政山民宿园项目</t>
  </si>
  <si>
    <t>歙县问政山古民居生态文化旅游有限公司</t>
  </si>
  <si>
    <t>住建局
徽城镇政府</t>
  </si>
  <si>
    <t>本项目规划总用地面积为31330.09㎡（约46.97亩），规划总建筑面积为27509.94㎡，项目建设内容为在“徽州古镇问政山民宿园”原址上进行改扩建，对明清时期的12栋民居、宗祠、戏台等予以维修、整理、修复及内部更新，尽量维护古民居原有风貌；新建民宿84栋，并配套建设徽派酒店、旅游休闲接待中心、道路交通、休闲娱乐等必要的配套设施。</t>
  </si>
  <si>
    <t>2024.05-2025.12</t>
  </si>
  <si>
    <t>长陔乡茶香渔歌乡村旅游示范区</t>
  </si>
  <si>
    <t>黄山长标旅游发展有限公司</t>
  </si>
  <si>
    <t>长陔乡政府</t>
  </si>
  <si>
    <t>长陔乡</t>
  </si>
  <si>
    <t>文化旅游景观主要建设钓滩绝壁、渔趣回廊、茶源飞瀑、悠门茶境、天空之境、茶博乐园、生态茶园、天门揽胜、茶盏渔坝；文化旅游产业建设茗茶山坊、溪隐茶舍、垂钓基地、源境漂流、茶创天街、茶创中心、无门山居、极限挑战基地、茶交易市场；配套基础设施建设无界之门（旅游集散中心）、茶瀑山房、渔歌驿站、飞天魔毯、茶香驿站、茶田骑行、登山步道、滨水步道。</t>
  </si>
  <si>
    <t>2024.06-2029.06</t>
  </si>
  <si>
    <t>黄山武阳湾旅游度假区启动区—未稀园酒店项目</t>
  </si>
  <si>
    <t>黄山武阳胜境旅游开发有限公司</t>
  </si>
  <si>
    <t>武阳乡</t>
  </si>
  <si>
    <r>
      <rPr>
        <sz val="10"/>
        <rFont val="宋体"/>
        <charset val="134"/>
      </rPr>
      <t>新建红庙未稀园酒店，规划面积为</t>
    </r>
    <r>
      <rPr>
        <sz val="10"/>
        <rFont val="Times New Roman"/>
        <charset val="134"/>
      </rPr>
      <t>30</t>
    </r>
    <r>
      <rPr>
        <sz val="10"/>
        <rFont val="宋体"/>
        <charset val="134"/>
      </rPr>
      <t>亩，主要建设内容为：未晞园</t>
    </r>
    <r>
      <rPr>
        <sz val="10"/>
        <rFont val="Times New Roman"/>
        <charset val="134"/>
      </rPr>
      <t>·</t>
    </r>
    <r>
      <rPr>
        <sz val="10"/>
        <rFont val="宋体"/>
        <charset val="134"/>
      </rPr>
      <t>红庙精品度假酒店、徽州料理主题餐厅、新安江山水生态主题馆、户外主题运动项目配套等。</t>
    </r>
  </si>
  <si>
    <t>2024.10-2035.10</t>
  </si>
  <si>
    <t>王奇勇
徐涌驷</t>
  </si>
  <si>
    <t>绿色小微企业产业园基础设施工程一期项目（古建产业园）项目</t>
  </si>
  <si>
    <t>规划用地约40亩，其中建设用地约27亩，总建筑面积约24000㎡，项目主要建设新建大师工坊1#~6#、及配套附属等。</t>
  </si>
  <si>
    <t>2024.11-2026.06</t>
  </si>
  <si>
    <t>杞梓里镇坡山村云中咖啡美宿酒店星空露营基地
项目</t>
  </si>
  <si>
    <t>歙县农合旅游开发有限责任公司</t>
  </si>
  <si>
    <t>杞梓里政府</t>
  </si>
  <si>
    <t>杞梓里镇</t>
  </si>
  <si>
    <t>新建一座建筑面积约1650㎡的坡山云屮咖啡美宿酒店，建一个集住宿、娱乐餐饮、山野木屋于一体的星空露营基地。</t>
  </si>
  <si>
    <t>2024.08-2025.05</t>
  </si>
  <si>
    <t>江勇民</t>
  </si>
  <si>
    <t>歙县璜田乡特色旅游服务中心</t>
  </si>
  <si>
    <t>盘活收储农村闲置民房和土地等资源，改造新建特色农村旅游服务中心，建设酒店民宿2栋,打造长标口旅游节点。</t>
  </si>
  <si>
    <t>歙县“五好两宜”和美乡村试点试验项目——百里画廊玲珑湾共富带</t>
  </si>
  <si>
    <t>歙县新安江乡村
发展有限公司</t>
  </si>
  <si>
    <t>1.新安医学体验中心修缮项目；徽茶体验工坊项目完成收购及修缮；建设新安文化中心，含新安画派研学中心（400㎡）、徽茶体验中心等；2.改建沿河广场9961㎡（15亩），打造旅游服务中心；3.利用玲珑湾水域，打造湿地公园。4.完善提升樟树广场南侧旅游集散广场及基础配套设施。</t>
  </si>
  <si>
    <t>2024.05-2025.05</t>
  </si>
  <si>
    <r>
      <rPr>
        <sz val="10"/>
        <rFont val="宋体"/>
        <charset val="134"/>
      </rPr>
      <t>吴皖生美术馆</t>
    </r>
    <r>
      <rPr>
        <sz val="10"/>
        <rFont val="Times New Roman"/>
        <charset val="134"/>
      </rPr>
      <t>·</t>
    </r>
    <r>
      <rPr>
        <sz val="10"/>
        <rFont val="宋体"/>
        <charset val="134"/>
      </rPr>
      <t>中珑湾民宿建设项目</t>
    </r>
  </si>
  <si>
    <t>岔口镇金前村股份经济合作社</t>
  </si>
  <si>
    <t>岔口镇政府</t>
  </si>
  <si>
    <r>
      <rPr>
        <sz val="10"/>
        <rFont val="宋体"/>
        <charset val="134"/>
      </rPr>
      <t>项目位于歙县岔口镇金前村，</t>
    </r>
    <r>
      <rPr>
        <sz val="10"/>
        <rFont val="Times New Roman"/>
        <charset val="134"/>
      </rPr>
      <t>012</t>
    </r>
    <r>
      <rPr>
        <sz val="10"/>
        <rFont val="宋体"/>
        <charset val="134"/>
      </rPr>
      <t>县道、大洲源河北侧。该项目用地面积</t>
    </r>
    <r>
      <rPr>
        <sz val="10"/>
        <rFont val="Times New Roman"/>
        <charset val="134"/>
      </rPr>
      <t>9167.58</t>
    </r>
    <r>
      <rPr>
        <sz val="10"/>
        <rFont val="宋体"/>
        <charset val="134"/>
      </rPr>
      <t>㎡（约</t>
    </r>
    <r>
      <rPr>
        <sz val="10"/>
        <rFont val="Times New Roman"/>
        <charset val="134"/>
      </rPr>
      <t>13.74</t>
    </r>
    <r>
      <rPr>
        <sz val="10"/>
        <rFont val="宋体"/>
        <charset val="134"/>
      </rPr>
      <t>亩），计容建筑面积</t>
    </r>
    <r>
      <rPr>
        <sz val="10"/>
        <rFont val="Times New Roman"/>
        <charset val="134"/>
      </rPr>
      <t>5288</t>
    </r>
    <r>
      <rPr>
        <sz val="10"/>
        <rFont val="宋体"/>
        <charset val="134"/>
      </rPr>
      <t>㎡。主体工程为吴皖生美术馆</t>
    </r>
    <r>
      <rPr>
        <sz val="10"/>
        <rFont val="Times New Roman"/>
        <charset val="134"/>
      </rPr>
      <t>983</t>
    </r>
    <r>
      <rPr>
        <sz val="10"/>
        <rFont val="宋体"/>
        <charset val="134"/>
      </rPr>
      <t>㎡</t>
    </r>
    <r>
      <rPr>
        <sz val="10"/>
        <rFont val="Times New Roman"/>
        <charset val="134"/>
      </rPr>
      <t>(2</t>
    </r>
    <r>
      <rPr>
        <sz val="10"/>
        <rFont val="宋体"/>
        <charset val="134"/>
      </rPr>
      <t>层</t>
    </r>
    <r>
      <rPr>
        <sz val="10"/>
        <rFont val="Times New Roman"/>
        <charset val="134"/>
      </rPr>
      <t>)</t>
    </r>
    <r>
      <rPr>
        <sz val="10"/>
        <rFont val="宋体"/>
        <charset val="134"/>
      </rPr>
      <t>、温泉民宿主楼</t>
    </r>
    <r>
      <rPr>
        <sz val="10"/>
        <rFont val="Times New Roman"/>
        <charset val="134"/>
      </rPr>
      <t>2770</t>
    </r>
    <r>
      <rPr>
        <sz val="10"/>
        <rFont val="宋体"/>
        <charset val="134"/>
      </rPr>
      <t>㎡</t>
    </r>
    <r>
      <rPr>
        <sz val="10"/>
        <rFont val="Times New Roman"/>
        <charset val="134"/>
      </rPr>
      <t>(</t>
    </r>
    <r>
      <rPr>
        <sz val="10"/>
        <rFont val="宋体"/>
        <charset val="134"/>
      </rPr>
      <t>依山就势</t>
    </r>
    <r>
      <rPr>
        <sz val="10"/>
        <rFont val="Times New Roman"/>
        <charset val="134"/>
      </rPr>
      <t>7</t>
    </r>
    <r>
      <rPr>
        <sz val="10"/>
        <rFont val="宋体"/>
        <charset val="134"/>
      </rPr>
      <t>层</t>
    </r>
    <r>
      <rPr>
        <sz val="10"/>
        <rFont val="Times New Roman"/>
        <charset val="134"/>
      </rPr>
      <t>)</t>
    </r>
    <r>
      <rPr>
        <sz val="10"/>
        <rFont val="宋体"/>
        <charset val="134"/>
      </rPr>
      <t>、温泉民宿别院</t>
    </r>
    <r>
      <rPr>
        <sz val="10"/>
        <rFont val="Times New Roman"/>
        <charset val="134"/>
      </rPr>
      <t>1300</t>
    </r>
    <r>
      <rPr>
        <sz val="10"/>
        <rFont val="宋体"/>
        <charset val="134"/>
      </rPr>
      <t>㎡</t>
    </r>
    <r>
      <rPr>
        <sz val="10"/>
        <rFont val="Times New Roman"/>
        <charset val="134"/>
      </rPr>
      <t>(2-3</t>
    </r>
    <r>
      <rPr>
        <sz val="10"/>
        <rFont val="宋体"/>
        <charset val="134"/>
      </rPr>
      <t>层</t>
    </r>
    <r>
      <rPr>
        <sz val="10"/>
        <rFont val="Times New Roman"/>
        <charset val="134"/>
      </rPr>
      <t>)</t>
    </r>
    <r>
      <rPr>
        <sz val="10"/>
        <rFont val="宋体"/>
        <charset val="134"/>
      </rPr>
      <t>、附属用房</t>
    </r>
    <r>
      <rPr>
        <sz val="10"/>
        <rFont val="Times New Roman"/>
        <charset val="134"/>
      </rPr>
      <t>235</t>
    </r>
    <r>
      <rPr>
        <sz val="10"/>
        <rFont val="宋体"/>
        <charset val="134"/>
      </rPr>
      <t>㎡</t>
    </r>
    <r>
      <rPr>
        <sz val="10"/>
        <rFont val="Times New Roman"/>
        <charset val="134"/>
      </rPr>
      <t>(1</t>
    </r>
    <r>
      <rPr>
        <sz val="10"/>
        <rFont val="宋体"/>
        <charset val="134"/>
      </rPr>
      <t>层</t>
    </r>
    <r>
      <rPr>
        <sz val="10"/>
        <rFont val="Times New Roman"/>
        <charset val="134"/>
      </rPr>
      <t>)</t>
    </r>
    <r>
      <rPr>
        <sz val="10"/>
        <rFont val="宋体"/>
        <charset val="134"/>
      </rPr>
      <t>等。容积率</t>
    </r>
    <r>
      <rPr>
        <sz val="10"/>
        <rFont val="Times New Roman"/>
        <charset val="134"/>
      </rPr>
      <t>0.58</t>
    </r>
    <r>
      <rPr>
        <sz val="10"/>
        <rFont val="宋体"/>
        <charset val="134"/>
      </rPr>
      <t>，建筑密度</t>
    </r>
    <r>
      <rPr>
        <sz val="10"/>
        <rFont val="Times New Roman"/>
        <charset val="134"/>
      </rPr>
      <t>41.5%</t>
    </r>
    <r>
      <rPr>
        <sz val="10"/>
        <rFont val="宋体"/>
        <charset val="134"/>
      </rPr>
      <t>，绿地率</t>
    </r>
    <r>
      <rPr>
        <sz val="10"/>
        <rFont val="Times New Roman"/>
        <charset val="134"/>
      </rPr>
      <t>22%</t>
    </r>
    <r>
      <rPr>
        <sz val="10"/>
        <rFont val="宋体"/>
        <charset val="134"/>
      </rPr>
      <t>，机动车停车位</t>
    </r>
    <r>
      <rPr>
        <sz val="10"/>
        <rFont val="Times New Roman"/>
        <charset val="134"/>
      </rPr>
      <t>34</t>
    </r>
    <r>
      <rPr>
        <sz val="10"/>
        <rFont val="宋体"/>
        <charset val="134"/>
      </rPr>
      <t>个。民宿设计客房</t>
    </r>
    <r>
      <rPr>
        <sz val="10"/>
        <rFont val="Times New Roman"/>
        <charset val="134"/>
      </rPr>
      <t>37</t>
    </r>
    <r>
      <rPr>
        <sz val="10"/>
        <rFont val="宋体"/>
        <charset val="134"/>
      </rPr>
      <t>间，并配有会议室、接待室，预计可接待客流百余人。别墅式民宿风格采用金村传统村落高山土楼风貌，美术馆采用简洁流线型外观，外表皮采用竹模板清水混凝土。</t>
    </r>
  </si>
  <si>
    <t>2021.06-2026.12</t>
  </si>
  <si>
    <t>叶大磊</t>
  </si>
  <si>
    <t>歙县“五好两宜”和美乡村试点试验项目——漳潭生态康养特色村</t>
  </si>
  <si>
    <t>建设滨水湿地公园一期；红妆文化体验中心提升改造；滨水湿地公园建设和环境提升一期工程。</t>
  </si>
  <si>
    <t>2023.12-2025.02</t>
  </si>
  <si>
    <t>云耕茶旅基地工程</t>
  </si>
  <si>
    <t>歙县南屏和美项目投资有限公司</t>
  </si>
  <si>
    <t>围绕南屏茶山打造茶山业态、周边环境提升改造、打造精品农旅融合露营酒店及特色餐饮，集游购康养休闲于一体。</t>
  </si>
  <si>
    <t>2024.06-2025.12</t>
  </si>
  <si>
    <t>西乡农旅体验基地项目</t>
  </si>
  <si>
    <t>黄山槐塘侨乡文旅发展有限公司</t>
  </si>
  <si>
    <t>主要包含20亩的风车酒店、侨品汇、田园大托管等建设内容。</t>
  </si>
  <si>
    <t>歙县山边农耕文化研学
基地项目</t>
  </si>
  <si>
    <t>歙县山边田园文旅发展有限公司</t>
  </si>
  <si>
    <t>项目总开发规模为67881.82㎡(约102亩)，该基地规划包括五大功能区，集农耕文化教学、种植体验、农田艺术、养殖体验、田野休闲为一体的乡村田园综合体。新建教学楼2932.6㎡，辅助配套设施工程包括建设停车场和入园道路及给排水工程、供电工程、消防系统工程、弱电系统工程、亮化工程等。</t>
  </si>
  <si>
    <t>2023.11-2025.10</t>
  </si>
  <si>
    <t>歙县霞坑石潭胜境文化旅游综合开发项目</t>
  </si>
  <si>
    <t>安徽石潭胜境旅游开发有限责任公司</t>
  </si>
  <si>
    <t>霞坑镇政府</t>
  </si>
  <si>
    <t>新建传统文化体验区，农耕文化体验区，摄影基地，综合业态休闲区（研学、休闲度假、精品民宿群、康养基地），以及基础设施配套等。</t>
  </si>
  <si>
    <t>2024.10-2026.12</t>
  </si>
  <si>
    <t>郑向阳</t>
  </si>
  <si>
    <t>歙县“五好两宜”和美乡村试点试验项目——绵潭星空文化园</t>
  </si>
  <si>
    <t>利用滨江路约6亩闲置地块，植入房车基地、星空帐篷、咖啡馆、酒馆、小吃市集等业态；配套设施及环境整治，提升完善旅游公厕、污水、给排水、交通、亮化、绿化等；古戏台提升改造；原茶厂升级改造，一部分作为直播基地。</t>
  </si>
  <si>
    <t>2023.11-2025.02</t>
  </si>
  <si>
    <t>歙县“五好两宜”和美乡村试点试验项目——九砂江畔部落</t>
  </si>
  <si>
    <t>收储15栋房屋进行改建，串联村落业态，新建游客服务中心；周边配套基础设施提升，村庄环境综合整治，完善旅游公厕、污水、给排水、交通、亮化、绿化等配套设施。</t>
  </si>
  <si>
    <t>歙县“五好两宜”和美乡村试点试验项目——“新安山居图”乡村智治平台</t>
  </si>
  <si>
    <t>建设生态价值转化平台、菊花产业链数字化服务平台、三潭枇杷数字产业平台、产业发展数字中心和产业运营中心等内容。三潭枇杷数字农业基础设施建设，包括绿色防控、病虫害防治、土壤监测等内容。</t>
  </si>
  <si>
    <t>2024.05-2025.04</t>
  </si>
  <si>
    <t>歙县“五好两宜”和美乡村试点试验项目——小川古茶工坊</t>
  </si>
  <si>
    <t>收购原乡茶厂及油厂，打造新安江临江高端民宿；周边茶园、柑橘园提升改造；建设采摘园，垂钓基地；周边环境综合整治及配套设施。</t>
  </si>
  <si>
    <t>2024.01-2025.02</t>
  </si>
  <si>
    <t>歙南农文旅融合发展项目</t>
  </si>
  <si>
    <t>新保中心</t>
  </si>
  <si>
    <t>北岸镇
霞坑镇
三阳镇
上丰乡</t>
  </si>
  <si>
    <t>在霞坑镇石潭村利用道路沿线空地及新建停车场一处2561㎡，建设特色旅游体验设施1处等；进行在上丰村口至铁桥头河岸生态治理及农副产品集散广场建设，新建上丰村口至铁桥头砌石生态护岸560m，沿岸边硬化2400㎡，实施河道清淤1.1万m³等；在三阳镇白石源利用闲置资源建设游客服务中心，提升观景台5处以及打造帐篷营地，村庄环境整治等。</t>
  </si>
  <si>
    <t>2024.09-2025.12</t>
  </si>
  <si>
    <t>歙县“五好两宜”和美乡村试点试验项目——古徽建筑文化体验园</t>
  </si>
  <si>
    <t>本项目包含五亩地土地平整，将5栋搬迁异地保护的徽派特色古民居复原，打造江畔宿集。配套设施完善及周边环境、道路提升，整治污水、给排水、交通、亮化、绿化等硬件设施。</t>
  </si>
  <si>
    <t>2024.04-2025.05</t>
  </si>
  <si>
    <t>黄山市歙县霞坑镇石潭村和美乡村精品示范村</t>
  </si>
  <si>
    <t>石潭村古村落保护提升，基础设施（步道、机耕路、停车场、自来水等）改造提升、部分电力改造、新建公厕、农副产品销售综合服务中心、石潭村综合管理数字化平台建设、以及环境整治提升等。</t>
  </si>
  <si>
    <t>瞻淇和美乡村精品示范村项目</t>
  </si>
  <si>
    <t>北岸镇
农文旅集团</t>
  </si>
  <si>
    <t>北岸镇政府</t>
  </si>
  <si>
    <t>北岸镇</t>
  </si>
  <si>
    <r>
      <rPr>
        <sz val="10"/>
        <rFont val="宋体"/>
        <charset val="134"/>
      </rPr>
      <t>整村改造提升。</t>
    </r>
    <r>
      <rPr>
        <sz val="10"/>
        <rFont val="Times New Roman"/>
        <charset val="134"/>
      </rPr>
      <t>“</t>
    </r>
    <r>
      <rPr>
        <sz val="10"/>
        <rFont val="宋体"/>
        <charset val="134"/>
      </rPr>
      <t>徽农人</t>
    </r>
    <r>
      <rPr>
        <sz val="10"/>
        <rFont val="Times New Roman"/>
        <charset val="134"/>
      </rPr>
      <t>”</t>
    </r>
    <r>
      <rPr>
        <sz val="10"/>
        <rFont val="宋体"/>
        <charset val="134"/>
      </rPr>
      <t>培育、传统文化体验区改建、瞻淇村主街污水处理及终端建设、瞻淇村内道路提升、瞻淇村停车场改造及配套设施建设、人居环境整治、路灯安装、公厕建设、三线整治、全民健身广场建设、民俗乡情活动中心建设及村中乡村治理文化提升。</t>
    </r>
  </si>
  <si>
    <t>2024.11-2025.12</t>
  </si>
  <si>
    <t>4、农林类（8个）</t>
  </si>
  <si>
    <t>歙县国家储备林一期项目</t>
  </si>
  <si>
    <t>县林发公司</t>
  </si>
  <si>
    <t>林地流转收储及储备林施工8万亩、林区防火道建设。</t>
  </si>
  <si>
    <t>2023.08-2026.12</t>
  </si>
  <si>
    <t>王小东</t>
  </si>
  <si>
    <t>“歙采缤纷”茶菊交易
基地工程</t>
  </si>
  <si>
    <t>项目用地面积约合86.16亩，总建筑面积约97405㎡，其中地上建筑面积：93330㎡，地下建筑面积：4075㎡。拟建成地上四层厂房7栋、地上三层仓储1栋、地上两层展销中心1栋、地下一层地上十五层研发办公中心1栋</t>
  </si>
  <si>
    <t>2024.03-2026.02</t>
  </si>
  <si>
    <t>汪  凯
詹  凯</t>
  </si>
  <si>
    <t>新安江流域生态保护和
绿色发展项目</t>
  </si>
  <si>
    <t>歙县亚行办</t>
  </si>
  <si>
    <t>发改委</t>
  </si>
  <si>
    <t>王村镇横联村供水管网改造，深渡镇定潭村、约源村供水管网延伸，桂林镇竦口村8个自然组供水管网延伸、潭石村雨污管网改造、北岸镇新建护岸及拦河坝修复，武阳乡生产便道及车川污水终端建设，三阳、桂林、深渡、北岸等8个乡镇新建污水管网及终端，新建开发区新城五路及区间路道排工程；实施第三批绿色茶园项目</t>
  </si>
  <si>
    <t>2021.09-2026.06</t>
  </si>
  <si>
    <t>张冬春</t>
  </si>
  <si>
    <t>2024年度和美乡村精品
示范村建设项目</t>
  </si>
  <si>
    <t>农业农村局</t>
  </si>
  <si>
    <t>瞻淇村
坡山村
卖花渔村
石潭村</t>
  </si>
  <si>
    <t>实施范围为歙县辖区范围内4个乡镇的4个行政村。项目对4个和美乡村精品示范村围绕农业产业、人才、文化、生态、乡村治理等五个方面谋划项目，主要建设内容包括农业产业生产设施的提升，乡村产业发展，公共服务设施建设，生活污水治理、人居环境提升等。</t>
  </si>
  <si>
    <t>2024.09-2026.09</t>
  </si>
  <si>
    <t>2023年度和美乡村精品
示范村建设项目</t>
  </si>
  <si>
    <t>潭渡村
南屏村
棠樾村
问政村</t>
  </si>
  <si>
    <t>2023.12-2025.06</t>
  </si>
  <si>
    <t>2024年度和美乡村省级
中心村建设项目</t>
  </si>
  <si>
    <t>打造15个左右和美乡村省级中心村，主要建设中心村环境整治、微景观打造、污水处理、道路硬化等项目。</t>
  </si>
  <si>
    <t>溪头镇绿茶深加工
基地项目</t>
  </si>
  <si>
    <t>黄山晨强茶叶
有限公司</t>
  </si>
  <si>
    <t>溪头镇溪头村</t>
  </si>
  <si>
    <t>选址溪头镇溪头村，总占地面积约7亩，新建加工厂房约4800㎡，包括绿茶精制车间以及配套服务功能区（包装、仓储（冷藏库）车间，产品展示、检测化验室及技术培训活动室等配套设施3800㎡；办公楼300㎡；建设周边环境绿化、消防、配电等基础安全设施800㎡；）购置茶叶深加工生产设备及辅助设施10台(套)。</t>
  </si>
  <si>
    <t>歙县璜田乡茶园提升项目</t>
  </si>
  <si>
    <t>蜈蚣岭村股份经济合作社
黄山市歙县郁茗茶业有限公司
歙县桂菊茶叶专业合作社</t>
  </si>
  <si>
    <t>茶园布局规划，茶树种植，基础设施建设，茶园梯田修复、生产便道硬化、水土保持工程、生态环境保护措施、高标准茶园水肥一体化系统、地轨系统、物料亭及观景台建设、绿色茶园管理等。</t>
  </si>
  <si>
    <t>5、社会事业类（1个）</t>
  </si>
  <si>
    <t>歙县新安医学传承发展
综合能力提升项目</t>
  </si>
  <si>
    <t>歙县卫健委</t>
  </si>
  <si>
    <t>卫健委</t>
  </si>
  <si>
    <t>建设内容包括歙县中医院内新建县域中医诸病种治疗病区及教学培训中心5000 ㎡，建设名医馆及康复大楼3100㎡，新增床位70床，配套相关设备，同时对中医院信息化工程进行更新改造；新建中西医老年关怀医院，主要内容包括医疗综合楼及辅助用房，总面积16000 ㎡，新增床位145床，配套相关设施设备；对县域内的基层医疗中医能力提升，共计26000㎡，新增床位170床，购置配套中医诊疗医疗设备以及配套相关附属设施设备等；建设县域“互联网+智慧中医药一体化服务”数字化服务计算机软件系统。</t>
  </si>
  <si>
    <t>2023.01-2025.12</t>
  </si>
  <si>
    <t>林一凡</t>
  </si>
  <si>
    <t>6、生态工程类（3个）</t>
  </si>
  <si>
    <t>歙县黄山地区水土保持与生态修复项目</t>
  </si>
  <si>
    <t>歙县林业局
县域28个乡镇</t>
  </si>
  <si>
    <t>林业局</t>
  </si>
  <si>
    <t>2023-2025年全县完成人工造林4000亩，封山育林70000亩，退化林修复33000亩。</t>
  </si>
  <si>
    <t>新安江歙县浦口国控断面稳定达标整治（徽城片区）项目EPCO</t>
  </si>
  <si>
    <t>主要对项目区域内河道两岸生态缓冲带及湿地进行生态修复，生态缓冲带及湿地修复共计8个区域，包括紫阳1号-4号生态湿地2445㎡、金家滩5号生态缓冲带23240㎡、琳村6号生态缓冲带10500㎡、车轮湾7号生态缓冲带4820㎡、南源河8号生态湿地22900㎡整治修复。</t>
  </si>
  <si>
    <t>2024.11-2025.06</t>
  </si>
  <si>
    <t>新安江流域（渐江段）水环境治理和生态保护修复项目（一期）—王村镇</t>
  </si>
  <si>
    <t>黄山市古徽州文化旅游区管理委员会</t>
  </si>
  <si>
    <t>王村镇政府</t>
  </si>
  <si>
    <t>王村镇</t>
  </si>
  <si>
    <t>王村镇保护和修复面积约135.5亩。主要内容有建设王村水环境治理生态缓冲区约68亩、烟村玉带河生态缓冲区约67.5亩；设计内容包括建设自然岸坡、生态廊道、生态氮磷拦截沟渠、生态湿地、林下梳理、植被带建设和恢复等。</t>
  </si>
  <si>
    <t>2024.09-2025.03</t>
  </si>
  <si>
    <t>吴志良</t>
  </si>
  <si>
    <t>二、计划新开工项目（141个）</t>
  </si>
  <si>
    <t>1、工业类（39个）</t>
  </si>
  <si>
    <t>富堨园区基础设施及高端特种纸产业园建设项目</t>
  </si>
  <si>
    <t>富堨园区</t>
  </si>
  <si>
    <t>规划用地150亩，打造以纸基材料及相关产业为核心，以生产、生活配套服务为本底的产城融合示范区，建设仓储中心、布丰路等道路基础设施建设、雨污水管网改造等配套附属设施。</t>
  </si>
  <si>
    <t>2025.10-2026.12</t>
  </si>
  <si>
    <t>年产3.5万吨PVC木塑装饰材料项目（待定）</t>
  </si>
  <si>
    <t>安徽佰杉新材料
有限公司</t>
  </si>
  <si>
    <t>拟盘活原奥龙128亩土地，分两期建设，改扩建厂房，新建一栋5层办公综合楼，购置多批先进设备，实施年产3.5万吨PVC木塑装饰材料项目。</t>
  </si>
  <si>
    <t>2025.03-2026.12</t>
  </si>
  <si>
    <t>汪  凯
王  坤</t>
  </si>
  <si>
    <t>1000万吨玄武岩矿开发项目</t>
  </si>
  <si>
    <t>徽昌公司</t>
  </si>
  <si>
    <t>开发利用1000万吨玄武岩矿。</t>
  </si>
  <si>
    <t>2025.06-2026.05</t>
  </si>
  <si>
    <t>歙县歙阳新能源有限公司许村上丰片区100MW
茶光互补光伏发电项目</t>
  </si>
  <si>
    <t>歙县歙阳新能源
有限公司</t>
  </si>
  <si>
    <t>许村镇
上丰乡</t>
  </si>
  <si>
    <t>租用土地，建设100MW茶光互补光伏发电项目。</t>
  </si>
  <si>
    <t>国能歙县岔口镇100兆瓦茶光互补发电项目</t>
  </si>
  <si>
    <t>国能安徽新能源投资开发有限责任公司</t>
  </si>
  <si>
    <t>发改委
岔口镇政府</t>
  </si>
  <si>
    <t>租用园地2500亩，建设100兆瓦农光互补太阳能光伏电站，规划建设用地6亩，建设升压站和办公用房，建设高压输电线路10公里。</t>
  </si>
  <si>
    <t>2025.08-2026.06</t>
  </si>
  <si>
    <t>歙县垃圾分类处理及回收循环利用中心项目</t>
  </si>
  <si>
    <t>歙县城管局
开投再生资源利用公司</t>
  </si>
  <si>
    <t>城管局
开投集团</t>
  </si>
  <si>
    <t>本工程占地面积 69509.00 ㎡（约 104.26 亩），主要包含三方面：一是歙县垃圾分类处理及回收循环利用中心的建构筑物工程和室外及配套设备采购。二是全县城区重点路段、商业区及210个小区内部等重点区域合理选址建设垃圾分类收集亭；购置垃圾分类转运车辆及设备等。三是在28个乡镇建设建筑垃圾临时转运点。建设场地道路、土地征用及平整、厂房基础设施建设等。</t>
  </si>
  <si>
    <t>2025.09-2026.12</t>
  </si>
  <si>
    <t>桂林吴川储能电站项目</t>
  </si>
  <si>
    <t>歙县桂储新能源有限公司</t>
  </si>
  <si>
    <t>发改委
桂林镇政府</t>
  </si>
  <si>
    <t>在桂林镇吴川建设储能电站，建设规模为100MW/200MWh。</t>
  </si>
  <si>
    <t>2025.08-2026.12</t>
  </si>
  <si>
    <t>年产3万吨构件、15 万立方米PC构件及5万平方米
古建材料项目</t>
  </si>
  <si>
    <t>黄山绿洲新型建筑材料有限公司</t>
  </si>
  <si>
    <t>桂林镇政府</t>
  </si>
  <si>
    <t>规划土地74亩，建设22524㎡场地，建设引进钢构件生产线、PC构件生产线、古建筑材料生产线、破碎生产线、配套混凝土、水稳生产设备、养护区、成品堆放区、原料库等。</t>
  </si>
  <si>
    <t>2025.06-2027.06</t>
  </si>
  <si>
    <t>城西园区热电联产</t>
  </si>
  <si>
    <t>规划用地65.78亩，其中建设用地16.30亩，总建筑面积24081.30㎡，主要建设主厂房、化水楼、综合泵房、燃料堆场等。</t>
  </si>
  <si>
    <t>园区厂区屋顶光伏整体
提升改造项目</t>
  </si>
  <si>
    <t>园区企业</t>
  </si>
  <si>
    <t>利用现有园区厂房，安装屋顶光伏，促进低碳园区建设</t>
  </si>
  <si>
    <t>2025.02-2026.03</t>
  </si>
  <si>
    <t>年产3000万米装饰膜项目</t>
  </si>
  <si>
    <t>黄山市品诚新材料有限公司</t>
  </si>
  <si>
    <t>占地25亩，拟新建两栋综合楼（3楼），1栋生产车间、1栋成品库、1栋原料库以及配套的建筑设施，购置印刷机、复合机、水性涂布机等生产设备，项目厂房用地性质为工业用地，项目整体建成后能达到生产规模的生产能力。</t>
  </si>
  <si>
    <t>2025.04-2026.03</t>
  </si>
  <si>
    <t>年产5000万米PVC装饰材料生产项目</t>
  </si>
  <si>
    <t>安徽亿新居新材料科技发展有限公司</t>
  </si>
  <si>
    <t>规划用地28亩，建设综合楼1栋，生产车间1栋，仓库1栋，并购置高速印刷机、贴合机、涂布机、分切机、天然气锅炉等生产设备，项目建成后将形成年产5000万米PVC装饰材料生产规模。</t>
  </si>
  <si>
    <t>2025.04-2026.06</t>
  </si>
  <si>
    <t>歙县经济开发区城东污水处理厂及配套管网项目</t>
  </si>
  <si>
    <t>黄山歙浦建设开发有限公司</t>
  </si>
  <si>
    <t>规划用地45亩，建设总规模为3万m3/d，分两期建设，一期实施规模1.5万m3/d。</t>
  </si>
  <si>
    <t>2025.09-2026.05</t>
  </si>
  <si>
    <t>徽仁堂中药饮片项目</t>
  </si>
  <si>
    <t>黄山徽药饮片
有限公司</t>
  </si>
  <si>
    <t>“腾笼换鸟”不动产权10.7亩及地上附属物（原黄山市汪满田茶业有限公司地块）一期项目购置并改造装修厂房、新上生产设备等固定资产，达产后年产值5000万元以上，年实缴税收达160万元以上（不含房产税、土地使用税，下同）；二期项目投资8000万元扩建。</t>
  </si>
  <si>
    <t>年产8000吨高阻隔
包装材料项目</t>
  </si>
  <si>
    <t>黄山华佳新材料
技术有限公司</t>
  </si>
  <si>
    <t>计划在黄山市歙县经济开发区二期购置30亩(20000㎡)土地，投资1.2亿元建设年产8000吨高阻隔包装材料项目。项目拟建设办公楼一栋，生产车间四栋，并购置安装挤出复合生产线2条、分切机8台等生产设备，同时建设供排水、供电、环保设施等公辅工程:项目建成后整体能达到8000吨/年的生产能力。</t>
  </si>
  <si>
    <t>2025.01-2025.12</t>
  </si>
  <si>
    <t>黄山烟叶收购站建设项目</t>
  </si>
  <si>
    <t>安徽皖南烟叶有限责任公司</t>
  </si>
  <si>
    <t>项目建设总规模9305㎡，包括建设二层轻钢结构联合工房1栋5600㎡;五层框架结构综合用房1栋3655㎡:层框架结构门房1栋50㎡，并配套建设场区沥青循环道路、给排水、强弱电、围墙等配套附属设施。</t>
  </si>
  <si>
    <t>2025.03-2026.03</t>
  </si>
  <si>
    <t>年产220万套焊枪组件项目</t>
  </si>
  <si>
    <t>黄山张氏焊接科技有限公司</t>
  </si>
  <si>
    <t>“腾笼换鸟”歙县经开区厂房10亩左右，改建并装修厂房，形成年产220万套焊接器材生产规模。</t>
  </si>
  <si>
    <t>2025.02-2026.12</t>
  </si>
  <si>
    <t>年产2000万平方米PVC印刷膜生产线项目
（盛龙装饰二期）</t>
  </si>
  <si>
    <t>规划约13亩新增用地，新建厂房，购置设备。</t>
  </si>
  <si>
    <t>2025.06-2026.03</t>
  </si>
  <si>
    <t>喷水织机及辅助设施改造项目</t>
  </si>
  <si>
    <t>歙县博升纺织（集团）有限公司</t>
  </si>
  <si>
    <t>拟购置先进喷水织机908台、喷水控制系统908台及其他辅助设备，淘汰原有落后喷水织布机、喷水控制系统及辅助设施，提升能源利用率，降低能源消耗。</t>
  </si>
  <si>
    <t>2025.02-2025.12</t>
  </si>
  <si>
    <t>木包装加工项目</t>
  </si>
  <si>
    <t>临安泰源实业
有限公司</t>
  </si>
  <si>
    <t>利用我县木材资源优势，特别是疫木资源化利用，新上木包装加工项目，建设厂房、办公楼，购置机械设备。</t>
  </si>
  <si>
    <t>2025.07-2026.12</t>
  </si>
  <si>
    <t>新洲服装加工聚集区</t>
  </si>
  <si>
    <t>本项目占地16亩，总投资1亿，将建设现代化服装加工厂房和服装加工系列设备。项目包含仓储转运中心，以提高物流效率。为员工提供便利，园区内将设有食堂、娱乐设施及孩童托管中心等配套设施，旨在打造一个集生产、生活于一体的综合性产业园区。</t>
  </si>
  <si>
    <t>2025.06-2026.12</t>
  </si>
  <si>
    <t>年产8万吨萤石精粉项目</t>
  </si>
  <si>
    <t>黄山徽晟科技
有限公司</t>
  </si>
  <si>
    <t>生产厂房、办公楼、原矿、废砂、废泥仓储厂房、污水处理及循环利用设施、供电、给排水入过磅计量设施、场地硬化等，购置破碎机、球磨机、浮选机、脱水机等生产设备。</t>
  </si>
  <si>
    <t>2025.07-2026.06</t>
  </si>
  <si>
    <t>三潭枇杷文化展演中心</t>
  </si>
  <si>
    <t>深渡镇政府</t>
  </si>
  <si>
    <t>深渡镇政府
移民安置中心</t>
  </si>
  <si>
    <t>充分利用朱家坞口地块，拓宽产业发展路径，占地面积15亩，新建展演中心面积12000㎡，分区建设枇杷饮品生产展示区、枇杷文化展示区、枇杷产品体验区等，配套建设停车场、道路、绿化亮化、雨污管网等附属设施，建成大型综合性三潭枇杷文化展演中心。</t>
  </si>
  <si>
    <t>葛建锋</t>
  </si>
  <si>
    <t>歙县新型城镇化提质升级建设工程仓储用房项目</t>
  </si>
  <si>
    <t>项目占地23亩，建筑面积2.5万㎡。主要建设仓储中心及配套附属设施。</t>
  </si>
  <si>
    <t>标准厂房建设项目</t>
  </si>
  <si>
    <t>黄山易森机电科技有限公司</t>
  </si>
  <si>
    <t>在安徽省黄山市歙县经济开发区建设3栋厂房，建设宿舍、连廊、岗亭等附属设施。</t>
  </si>
  <si>
    <t>2025.05-2025.12</t>
  </si>
  <si>
    <t>方新辉</t>
  </si>
  <si>
    <t>歙县富堨镇环保建材
产业园项目</t>
  </si>
  <si>
    <t>歙县富堨镇中溪村股份经济合作社</t>
  </si>
  <si>
    <t>富堨镇政府</t>
  </si>
  <si>
    <t>富堨镇</t>
  </si>
  <si>
    <t>项目新建厂房3500㎡，购置环保新材料加工流水线一条及配套附属设施。</t>
  </si>
  <si>
    <t>2025.06-2025.12</t>
  </si>
  <si>
    <t>曹胡翠</t>
  </si>
  <si>
    <t>智慧电力新能源项目</t>
  </si>
  <si>
    <t>黄山徽投新安山水产业投资有限公司</t>
  </si>
  <si>
    <t>聚焦歙县当地新能源绿色储能产业和城市智慧充电业务，通过混改方式，实现资源与技术的优势互补，完成绿色新能源项目的规划布局和市场拓展，项目计划分两期建设实施，拟建设用地80亩，一期3000平可租赁厂房，引入一条成熟的新能源设备产线，二期80亩土地用于新厂区建设。</t>
  </si>
  <si>
    <t>2025.10-2027.10</t>
  </si>
  <si>
    <t>年产6万吨双丙胶乳升级改造暨产能置换项目
（待定）</t>
  </si>
  <si>
    <t>黄山科立德生物
科技有限公司</t>
  </si>
  <si>
    <t>拟升级厂房生产配套设施，淘汰原成品罐，购置5个不锈钢成品罐、4个埋地罐，建成10条生产线，并开展自动化升级改造。</t>
  </si>
  <si>
    <t>年产1000吨生物香料
技术改造项目</t>
  </si>
  <si>
    <t>黄山科宏生物香料股份有限公司</t>
  </si>
  <si>
    <t>本项目主要建设内容分二期建设改造。一期将原二车间改造为年产20吨丙位癸内酯生产线，将原三车间改造为年产50吨合成龙涎醚生产线，将原四车间改造为年产50吨天然龙涎醚生产线，将原五车间改造为甲类危化品库和产品混合包装车间等。二期拆除原有八车间、罐区等设施，建设年产25吨覆盆子酮生产线、年产20吨丁位癸内酯、年产50吨2-甲基丁酸乙酯、年产40吨苹果酯生产线等。</t>
  </si>
  <si>
    <t>乐滋科技厂区搬迁及技改项目（待定）</t>
  </si>
  <si>
    <t>安徽省乐滋科技
有限公司</t>
  </si>
  <si>
    <t>企业整体搬迁入驻原树德堂厂区内，项目实施占地面积20.42亩，对现有老旧厂区实施提升改造，购置新设备</t>
  </si>
  <si>
    <t>枘淼机电厂区内部扩建（待定）</t>
  </si>
  <si>
    <t>黄山枘淼机电科技有限公司</t>
  </si>
  <si>
    <t>利用厂区现有闲置用地，实施厂房扩建，同步购置设备，扩大现有产能，提高亩均效益。</t>
  </si>
  <si>
    <t>2025.08-2025.12</t>
  </si>
  <si>
    <t>年产13000吨有机硅油及二氧化硅整理剂系列产品、年产10000吨水性丙烯酸胶黏剂产品和年产500吨聚氨酯胶黏剂项目/改扩建项目</t>
  </si>
  <si>
    <t>黄山徽梦高分子
科技有限公司</t>
  </si>
  <si>
    <t>升级改建现有厂房，同时购置设备，实现年产13000吨有机硅油及二氧化硅整理剂系列产品、年产10000吨水性丙烯酸胶黏剂产品和年产500吨聚氨酯胶黏剂生产能力。</t>
  </si>
  <si>
    <t>年产20万件A8064B新能源汽车电子助力转向器生产线智能化提升项目备</t>
  </si>
  <si>
    <t>安徽冠瑞工业
有限公司</t>
  </si>
  <si>
    <t>拟购置自动化一体加工设备智能上下料设备、加工中心等设备，项目拟建成年产20万年产20万件A8064B新能源汽车电子助力转向器生产线智能化提升生产线。</t>
  </si>
  <si>
    <t>科美新材料设备购置技改（待定）</t>
  </si>
  <si>
    <t>黄山市科美新材料有限公司</t>
  </si>
  <si>
    <t>设备购置技改（待定）。</t>
  </si>
  <si>
    <t>年产800万件曲轴技改项日</t>
  </si>
  <si>
    <t>黄山张氏曲轴
有限公司</t>
  </si>
  <si>
    <t>购置曲轴粗加工自动化生产线4条，精加工生产线2条，曲轴箱粗加工生产线3条,实现新增年产曲轴800万件，新增年产曲轴箱54万件。</t>
  </si>
  <si>
    <t>皖金铝业设备购置技改（待定）</t>
  </si>
  <si>
    <t>黄山市皖金铝业
科技有限公司</t>
  </si>
  <si>
    <t>在现有厂区内购置新设备实施技改，扩大现有产能，提高亩均效益。</t>
  </si>
  <si>
    <t>安胜塑胶设备购置技改（待定）</t>
  </si>
  <si>
    <t>黄山市安胜塑胶
有限公司</t>
  </si>
  <si>
    <t>在现有厂区内，对现有部分老旧设备设施进行淘汰，新上设备实施技改。</t>
  </si>
  <si>
    <t>洁惠环保设备购置技改（待定）</t>
  </si>
  <si>
    <t>黄山洁惠环保科技有限公司</t>
  </si>
  <si>
    <t>奔宇汽车设备购置技改（待定）</t>
  </si>
  <si>
    <t>黄山奔宇汽车配件股份有限公司</t>
  </si>
  <si>
    <t>利用新建4层厂房，购置新设备实施技改，扩大现有产能，提高亩均效益。</t>
  </si>
  <si>
    <t>2、基础设施（39个）</t>
  </si>
  <si>
    <t>新安江航道综合整治提升工程</t>
  </si>
  <si>
    <t>黄山新安江航旅
开发有限公司</t>
  </si>
  <si>
    <t>屯溪区
歙  县</t>
  </si>
  <si>
    <t>全线78公里航道按V级航道标准进行整治，新建柘林枢纽、续建妹滩枢纽、王村大桥改建及王村二桥新建、岸线治理、便民码头、服务区、航道疏浚等工程。</t>
  </si>
  <si>
    <t>2025.07-2029.06</t>
  </si>
  <si>
    <t>宏阳御园</t>
  </si>
  <si>
    <t>地块规划用地约100亩，总建筑面积约10万㎡，主要建设内容住宅区建设。</t>
  </si>
  <si>
    <t>2025.06-2029.12</t>
  </si>
  <si>
    <t>“青绿新安”和美人居
建设项目</t>
  </si>
  <si>
    <t>黄山市歙州星耀
产业投资有限公司</t>
  </si>
  <si>
    <t>水利局
农文旅集团</t>
  </si>
  <si>
    <t>桂林镇
溪头镇
许村镇
王村镇
绍濂乡
森村乡</t>
  </si>
  <si>
    <r>
      <rPr>
        <sz val="10"/>
        <rFont val="Times New Roman"/>
        <charset val="0"/>
      </rPr>
      <t>1.</t>
    </r>
    <r>
      <rPr>
        <sz val="10"/>
        <rFont val="宋体"/>
        <charset val="0"/>
      </rPr>
      <t>渐江支流：主要为贤源河</t>
    </r>
    <r>
      <rPr>
        <sz val="10"/>
        <rFont val="Times New Roman"/>
        <charset val="0"/>
      </rPr>
      <t>(</t>
    </r>
    <r>
      <rPr>
        <sz val="10"/>
        <rFont val="宋体"/>
        <charset val="0"/>
      </rPr>
      <t>森村乡)、濂溪河(绍濂乡)、 桂溪河(绍濂乡、王村镇)、小洲源等11条河道
2.富资水流域：主要为桂林及溪头镇范围支流
3.扬之水流域：主要为许村片区
上述片区护岸修缮；农村饮水修缮项目
农村道路修缮(入村);农田修复；环境整治；土地整治；环保设施修复等内容。</t>
    </r>
  </si>
  <si>
    <t>黄山市歙县老旧小区改造一期项目</t>
  </si>
  <si>
    <t>歙县住建局</t>
  </si>
  <si>
    <t>改造涉及新路社区、新安社区、斗山社区、练江社区、渔梁社区、中和社区6个社区，共计68个老旧小区，改造总建筑面积约76.42万㎡。主要包含老旧小区道路、停车位、强弱电管线、水电气等基础设施整治，落水管、外墙、楼道附属设施等房屋建筑综合整治，公共活动场地、内涝治理等公共环境优化，消火栓、电子监控等消防安防改造，以及养老、托幼、文化等公共服务设施提升改造等。</t>
  </si>
  <si>
    <t>2025.07-2028.12</t>
  </si>
  <si>
    <t>宏阳郦园西侧地块</t>
  </si>
  <si>
    <t>待定</t>
  </si>
  <si>
    <t>项目占地70亩，用地性质为住宅。</t>
  </si>
  <si>
    <t>2025.10-2027.12</t>
  </si>
  <si>
    <t>大黄山-歙县国家历史文化名城基础设施综合提升
项目（城区公园）</t>
  </si>
  <si>
    <t>歙县住建局
歙县交通运输局
黄山徽投新安山水产业投资有限公司</t>
  </si>
  <si>
    <t>住建局
交通运输局
徽投集团</t>
  </si>
  <si>
    <t>项目位于歙县国家历史文化名城保护区，建设主要内容包括历史文化名城保护区道路设施改造提升、古城水系及配套基础设施提升、核心区基础设施提升三大项。</t>
  </si>
  <si>
    <t>张家山新小区（暂定名）</t>
  </si>
  <si>
    <t>歙县富丰新城建设投资发展有限公司</t>
  </si>
  <si>
    <t>建设住宅小区及配套设施。</t>
  </si>
  <si>
    <t>2025.06-2026.10</t>
  </si>
  <si>
    <t>绿色食品冷链仓储基地</t>
  </si>
  <si>
    <t>歙县新安江乡村发展有限公司
盐业公司</t>
  </si>
  <si>
    <t>项目用地约30亩，计划一期建成5万吨的智能冰温恒温化立体冷库，并配套建设智能化系统及配套停车场等基础设施。</t>
  </si>
  <si>
    <t>2025.08-2026-12</t>
  </si>
  <si>
    <t>G698淳安至黄山公路雄村至屯光段改建工程</t>
  </si>
  <si>
    <t>歙县交通运输局</t>
  </si>
  <si>
    <t>雄村镇
王村镇
屯光镇</t>
  </si>
  <si>
    <t>全长约10km,二级公路，路基宽8.5m，路面宽7.5m。</t>
  </si>
  <si>
    <t>2025年歙县公路抗灾提升工程</t>
  </si>
  <si>
    <t>街口至长陔段灾毁恢复工程、榆村至石门段灾毁恢复工程、岔口至武阳段灾毁恢复工程、歙县开发区至富堨段公路灾毁恢复工程，歙县芝岭路灾后恢复工程、歙县隐里路灾后恢复工程、歙县王岭路灾后恢复工程等7个项目。</t>
  </si>
  <si>
    <t>歙县深渡至霞坑公路改建工程</t>
  </si>
  <si>
    <t>深渡镇
昌溪乡
霞坑镇</t>
  </si>
  <si>
    <t>全长13.47km，采用设计速度为30km/h的三级公路标准设计，除特殊受限路段外，路基宽7.5m，路面宽6.5m</t>
  </si>
  <si>
    <t>安徽黄山行知110kV输变电工程</t>
  </si>
  <si>
    <t>供电公司</t>
  </si>
  <si>
    <t>该变电站位于歙县城东片区，徽城镇G233国道南侧行知中学旁。规划用地11.23亩，新建110kV变电站一座、变压器容量100MVA、本期新建110kV出线2回，长度7.23公里，10kV出线24回。</t>
  </si>
  <si>
    <t>歙县中心城区富丰单元-黎七路（布丰路-行知大道）建设工程（暂定名）</t>
  </si>
  <si>
    <t>起点位于规划布丰路，向东与梅山路、宾虹大道，黎明路、新黄路相交，接东侧现状行知大道，路线全长约1.308公里，道路等级为城市次干路，设计速度40km/h，双向四车道，红线宽度24m。</t>
  </si>
  <si>
    <t>2025.06-2026.06</t>
  </si>
  <si>
    <t>经三路道排工程
（上宅-朝阳公路工程）</t>
  </si>
  <si>
    <t>占地38亩，包括土石方开挖、道路、雨、污排水管网、绿化、亮化等，道路全长1400米,宽18米。</t>
  </si>
  <si>
    <t>2025.04-2025.09</t>
  </si>
  <si>
    <t>徐村小区（暂定名）</t>
  </si>
  <si>
    <t>歙县中心城区富丰单元-富资路（布丰路-新安中学）建设工程（暂定名）</t>
  </si>
  <si>
    <t>富资路线全长约1.507公里，道路等级为城市次干路，设计速度40km/h，双向两车道，红线宽度20m。</t>
  </si>
  <si>
    <t>黎明小区（暂定名）</t>
  </si>
  <si>
    <t>杞梓里互通能源站</t>
  </si>
  <si>
    <t>计划建设一座能源加油加气站、充换电站。</t>
  </si>
  <si>
    <t>七川新苑C区</t>
  </si>
  <si>
    <t>七川村村委会</t>
  </si>
  <si>
    <t>对七川黎明变电站北面预留5.92亩土地，新建建筑面积6000平方，主要建设小区住宅、村卫生室、老年活动中心及公共服务设施。</t>
  </si>
  <si>
    <t>2025.05-2027.03</t>
  </si>
  <si>
    <t>歙县经济开发区污水治理工程</t>
  </si>
  <si>
    <t>黄山歙浦建设开发有限公司
歙县鑫远建设开发有限公司</t>
  </si>
  <si>
    <r>
      <rPr>
        <sz val="10"/>
        <rFont val="宋体"/>
        <charset val="134"/>
      </rPr>
      <t>对经开区</t>
    </r>
    <r>
      <rPr>
        <sz val="10"/>
        <rFont val="Times New Roman"/>
        <charset val="134"/>
      </rPr>
      <t>110km</t>
    </r>
    <r>
      <rPr>
        <sz val="10"/>
        <rFont val="宋体"/>
        <charset val="134"/>
      </rPr>
      <t>雨水、污水管道进行排查整治，开展老旧破损管网诊断修复更新，推进管网混接错接漏接改造，和村保租房至财富广场雨污分流、工业一路破损维修。新建雨污水管网</t>
    </r>
    <r>
      <rPr>
        <sz val="10"/>
        <rFont val="Times New Roman"/>
        <charset val="134"/>
      </rPr>
      <t>10km</t>
    </r>
    <r>
      <rPr>
        <sz val="10"/>
        <rFont val="宋体"/>
        <charset val="134"/>
      </rPr>
      <t>。</t>
    </r>
  </si>
  <si>
    <t>2025.05-2026.12</t>
  </si>
  <si>
    <t>歙县2025年巩固拓展脱贫攻坚成果同乡村振兴
“双基工程”项目</t>
  </si>
  <si>
    <t>49个脱贫村和深山区重点村及其他村基础设施和基本公共服务设施改造提升。</t>
  </si>
  <si>
    <t>2025.03-2025.12</t>
  </si>
  <si>
    <t>森村乡2024年“6.20”灾后基础设施恢复重建项目</t>
  </si>
  <si>
    <t>森村乡政府</t>
  </si>
  <si>
    <t>森村乡</t>
  </si>
  <si>
    <t>森村乡贤源河治理、森村乡水利工程水毁修复、森村安全饮水水毁修复、皋径村老年活动中心改造、逢村道路水毁修复、鲍家潭后坑源生产道路水毁恢复、山坑茶菊基地道路水毁修复等。</t>
  </si>
  <si>
    <t>燃气管道设施老化更新
改造项目</t>
  </si>
  <si>
    <t>歙县安顺燃气公司</t>
  </si>
  <si>
    <t>更新改造紫阳北路、扬之一路、新安江大道(开发区一桥-桂语香缇)、宋村路等市政中压管道5公里及配套瓶改管工程中压管道8公里。对年限长的老小区紫阳广场、紫霞小区等15个老小区登高管改造维护。计划对200个调压设备进行升级、更换配件等内容的维护保养，对20个工商业用户的流里计加装流里远传系统。建设GIS系统，利用GFS对燃气管道、燃气设备、输配工作进行实时监控跟踪管理。升级改造客服营销系统，提高运营效率，增强安全监测。富堨门站站控、监控系统升级，消防系统升级改造，电子围栏等安全实施升级改造，计划对经开区工业气站土建项目(门卫室、值班室、站控室)进行改造。</t>
  </si>
  <si>
    <t>2025.04-2028.12</t>
  </si>
  <si>
    <t>城区公交体系更新项目（暂定名）</t>
  </si>
  <si>
    <t>公交公司</t>
  </si>
  <si>
    <t>新建、改造公交站亭、公交首末站及配套设施，更新公交车等。</t>
  </si>
  <si>
    <t>2025.08-2026.08</t>
  </si>
  <si>
    <t>纬四路（经二路至布射河）道排工程（江村—上宅公路）</t>
  </si>
  <si>
    <t>占地49亩，包括土石方开挖、道路、箱涵、雨、污排水管网、绿化、亮化等，道路全长573米,宽34米。</t>
  </si>
  <si>
    <t>安徽黄山岩歙220kV变电站110kV配套送出工程</t>
  </si>
  <si>
    <t>该项目变电站位于歙县经济开发区城东片区，为岩歙220kV变电站110kV出线配套工程，起于220kV岩歙变电站，终于110kV黎明变电站和110kV云川变电站和110kV上宅变电站。新建110千伏线路13.5千米，其中架空线路13.26千米，电缆线路0.24千米。</t>
  </si>
  <si>
    <t>2025.06-2026.01</t>
  </si>
  <si>
    <t>2025年城区基础设施建设项目</t>
  </si>
  <si>
    <t>黄山市歙县市政
工程建设有限公司</t>
  </si>
  <si>
    <t>对歙县城区内基础设施提升改造，主要建设内容包括土方、园建、排水、照明、环境整治及其他附属等工程。</t>
  </si>
  <si>
    <t>黄山市歙县经济开发区布射河科创产业园基础设施建设工程—新城五路道排工程</t>
  </si>
  <si>
    <t>占地面积约41.4亩，道路总长为880米，红线宽度为30米，主要建设内容为道路工程、排水工程、交通工程、照明工程、绿化工程等。</t>
  </si>
  <si>
    <t>2025.07-2025.12</t>
  </si>
  <si>
    <t>徽州文化旅游风景道</t>
  </si>
  <si>
    <t>歙县
徽州区</t>
  </si>
  <si>
    <t>全长约68公里，徽州区境内约31.1公里，歙县境内约36.9公里，歙县境内主要是对沿线节点进行改造。</t>
  </si>
  <si>
    <t>2025.06-
2026.12</t>
  </si>
  <si>
    <t>黄山市歙县战勤保障
消防救援站建设项目</t>
  </si>
  <si>
    <t>歙县消防救援大队</t>
  </si>
  <si>
    <t>项目占地约13亩，建筑面积约 3800㎡，主要参照《城市消防救援站建设标准》（建标 152-2017)，建设一级消防站、配套训练设施及场所等。</t>
  </si>
  <si>
    <t>S349线K0+000-K37+755
灾害防治工程</t>
  </si>
  <si>
    <t>黄山市公路管理服务中心歙县分中心</t>
  </si>
  <si>
    <t>小川乡
森村乡
王村镇</t>
  </si>
  <si>
    <t>S349线灾害防治和灾毁恢复，主要是边坡防治、沿河挡墙和路基路面恢复、路肩整治恢复、边沟涵洞修复等</t>
  </si>
  <si>
    <t>2025.04-2025.12</t>
  </si>
  <si>
    <t>歙县富书路（友善路-汪华大道）道排工程（园艺场—新州公路工程）</t>
  </si>
  <si>
    <t>占地约27亩，主要建设路基、沥青路面，雨、污排水、绿化、亮化等，道路长约600米，宽度24米。</t>
  </si>
  <si>
    <t>歙县城市基础设施补短板二期项目</t>
  </si>
  <si>
    <t>拟启动紫经大道基础设施改造提升等工程。</t>
  </si>
  <si>
    <t>歙县街口镇平垅桥新建
工程</t>
  </si>
  <si>
    <t>歙县交通运输局
街口镇政府</t>
  </si>
  <si>
    <t>交通运输局
移民安置中心</t>
  </si>
  <si>
    <t>项目起于平垅村东侧与街口至小川桥道路交叉，向南跨越新安江支流中源河，终点顺接街口至小川桥道路。全长约0.166KM，权限设置桥梁长度120m，路基宽8m，路面宽7m，建设用地规模约8亩。</t>
  </si>
  <si>
    <t>黄山市歙县新型城镇化项目-110KV浩村变迁改工程二期</t>
  </si>
  <si>
    <t>新建双回架空线路长约0.3KM，新建双回电缆线路长约0.3KM,拆除原线路长约0.8KM,恢复架线段长约0.3KM等。</t>
  </si>
  <si>
    <t>2025.03-2025.08</t>
  </si>
  <si>
    <t>郑村镇向杲安置区建设
项目</t>
  </si>
  <si>
    <t>郑村镇政府</t>
  </si>
  <si>
    <t>新建43套安置区基础建设及附属设施（道路、雨污水管网、围墙、绿化等）建设。</t>
  </si>
  <si>
    <t>城区沿江排放口污水整治工程</t>
  </si>
  <si>
    <t>城区23处节点进行截污纳管、雨污分流整治。</t>
  </si>
  <si>
    <t>歙县经济开发区规划一路、二路道排工程</t>
  </si>
  <si>
    <t>项目占地约13亩，新建规划一路、二路总长680米，道路宽度12米。主要建设道路工程、排水工程、绿化工程、照明工程、交通工程、污水泵房等。</t>
  </si>
  <si>
    <t>街口镇农村交通提升项目</t>
  </si>
  <si>
    <t>街口镇各村公路损毁路段修复42处；硬化修复雁洲至后山通村道路约5000米，新建排水沟约500米，建设挡墙约200米。</t>
  </si>
  <si>
    <t>2025.03-2025.09</t>
  </si>
  <si>
    <t>3、文化旅游（31个）</t>
  </si>
  <si>
    <t>歙南旅游基础设施提升(石潭、金川、齐武-水竹坑）</t>
  </si>
  <si>
    <t>包括水竹坑、石潭、金川等乡镇旅游道路及配套建设。</t>
  </si>
  <si>
    <t>富丰新城五星级酒店</t>
  </si>
  <si>
    <t>黄山市歙州嘉源文化旅游开发有限公司</t>
  </si>
  <si>
    <t>计划利用富丰新城50亩建设用地，打造拥有500间客房的五星级酒店。</t>
  </si>
  <si>
    <t>新安江户外运动长廊项目</t>
  </si>
  <si>
    <t>歙县徽乡徽舍建设投资发展有限公司</t>
  </si>
  <si>
    <r>
      <rPr>
        <sz val="10"/>
        <rFont val="Times New Roman"/>
        <charset val="0"/>
      </rPr>
      <t>1.</t>
    </r>
    <r>
      <rPr>
        <sz val="10"/>
        <rFont val="宋体"/>
        <charset val="0"/>
      </rPr>
      <t>新安江游船提升，将存量老旧游船进行更新升级；</t>
    </r>
    <r>
      <rPr>
        <sz val="10"/>
        <rFont val="Times New Roman"/>
        <charset val="0"/>
      </rPr>
      <t>2.</t>
    </r>
    <r>
      <rPr>
        <sz val="10"/>
        <rFont val="宋体"/>
        <charset val="0"/>
      </rPr>
      <t>放歌新安江，沿江两岸演艺场景提升，声光电改造、演艺配套设施建设等内容；</t>
    </r>
    <r>
      <rPr>
        <sz val="10"/>
        <rFont val="Times New Roman"/>
        <charset val="0"/>
      </rPr>
      <t>3.</t>
    </r>
    <r>
      <rPr>
        <sz val="10"/>
        <rFont val="宋体"/>
        <charset val="0"/>
      </rPr>
      <t>深渡</t>
    </r>
    <r>
      <rPr>
        <sz val="10"/>
        <rFont val="Times New Roman"/>
        <charset val="0"/>
      </rPr>
      <t>——</t>
    </r>
    <r>
      <rPr>
        <sz val="10"/>
        <rFont val="宋体"/>
        <charset val="0"/>
      </rPr>
      <t>街口段文旅节点开发；</t>
    </r>
    <r>
      <rPr>
        <sz val="10"/>
        <rFont val="Times New Roman"/>
        <charset val="0"/>
      </rPr>
      <t>4.</t>
    </r>
    <r>
      <rPr>
        <sz val="10"/>
        <rFont val="宋体"/>
        <charset val="0"/>
      </rPr>
      <t>老码头</t>
    </r>
    <r>
      <rPr>
        <sz val="10"/>
        <rFont val="Times New Roman"/>
        <charset val="0"/>
      </rPr>
      <t>——</t>
    </r>
    <r>
      <rPr>
        <sz val="10"/>
        <rFont val="宋体"/>
        <charset val="0"/>
      </rPr>
      <t>昌溪水面开发</t>
    </r>
    <r>
      <rPr>
        <sz val="10"/>
        <rFont val="Times New Roman"/>
        <charset val="0"/>
      </rPr>
      <t xml:space="preserve"> </t>
    </r>
    <r>
      <rPr>
        <sz val="10"/>
        <rFont val="宋体"/>
        <charset val="0"/>
      </rPr>
      <t>；</t>
    </r>
    <r>
      <rPr>
        <sz val="10"/>
        <rFont val="Times New Roman"/>
        <charset val="0"/>
      </rPr>
      <t>5.</t>
    </r>
    <r>
      <rPr>
        <sz val="10"/>
        <rFont val="宋体"/>
        <charset val="0"/>
      </rPr>
      <t>五好两宜运营后续配套建设；</t>
    </r>
    <r>
      <rPr>
        <sz val="10"/>
        <rFont val="Times New Roman"/>
        <charset val="0"/>
      </rPr>
      <t>6.</t>
    </r>
    <r>
      <rPr>
        <sz val="10"/>
        <rFont val="宋体"/>
        <charset val="0"/>
      </rPr>
      <t>游船的岸基建设</t>
    </r>
    <r>
      <rPr>
        <sz val="10"/>
        <rFont val="Times New Roman"/>
        <charset val="0"/>
      </rPr>
      <t>7.</t>
    </r>
    <r>
      <rPr>
        <sz val="10"/>
        <rFont val="宋体"/>
        <charset val="0"/>
      </rPr>
      <t>康养旅居基地项目。</t>
    </r>
  </si>
  <si>
    <t>“公元1121”非遗文化
街区文旅综合提升项目</t>
  </si>
  <si>
    <t>歙县旅游发展有限公司</t>
  </si>
  <si>
    <t>利用43亩老茶厂打造非遗体验设施、宋式文化街区等文旅业态。</t>
  </si>
  <si>
    <t>徐村民俗文化园项目</t>
  </si>
  <si>
    <t>位于徐村村沙溪，总用地面积50亩，总建筑面积为21000㎡，主要构筑“四区两楼一台一馆”(技艺区、美食区、民宿区、体验区、展览馆、古茶楼、古戏台、艺术馆)，其中建设古民居民宿70幢，配套建设展览馆、古茶楼、古戏台等附属设施及供配电、给排水等公用设施工程。</t>
  </si>
  <si>
    <t>2025.07-2027.12</t>
  </si>
  <si>
    <t>歙县和美乡村精品示范村---光影石潭项目</t>
  </si>
  <si>
    <t>歙县光影石潭文化旅游开发有限公司</t>
  </si>
  <si>
    <t>霞坑镇石潭村</t>
  </si>
  <si>
    <t>围绕石潭景区，提升整个景区的业态和旅游基础设施项目，包括景区道路、游客接待中心，民宿、新智旅游体验产品。</t>
  </si>
  <si>
    <t>2025.01-2026.12</t>
  </si>
  <si>
    <t>汪  凯
郑向阳</t>
  </si>
  <si>
    <t>皖南花猪生态养殖综合
示范园项目</t>
  </si>
  <si>
    <t>建设皖南花猪育种保良基地，流转土地约1000亩，建设生态养殖场及综合文旅基地。</t>
  </si>
  <si>
    <t>许村富资里欢乐古镇项目（一期）</t>
  </si>
  <si>
    <t>许村镇</t>
  </si>
  <si>
    <t>游客中心改造、停车场、公厕等配套基础设施建设，满足3A级景区要求。</t>
  </si>
  <si>
    <t>渔梁古街整体提升项目</t>
  </si>
  <si>
    <r>
      <rPr>
        <sz val="10"/>
        <rFont val="宋体"/>
        <charset val="134"/>
      </rPr>
      <t>深度挖掘渔梁古街历史文化内涵，以街区业态提升策划、旅游休闲氛围设计为重点，构筑多元复合的古镇街区文化体验场景和极具松弛感的度假商业场景；形成</t>
    </r>
    <r>
      <rPr>
        <sz val="10"/>
        <rFont val="Times New Roman"/>
        <charset val="134"/>
      </rPr>
      <t>“</t>
    </r>
    <r>
      <rPr>
        <sz val="10"/>
        <rFont val="宋体"/>
        <charset val="134"/>
      </rPr>
      <t>游、购、玩、享</t>
    </r>
    <r>
      <rPr>
        <sz val="10"/>
        <rFont val="Times New Roman"/>
        <charset val="134"/>
      </rPr>
      <t>”</t>
    </r>
    <r>
      <rPr>
        <sz val="10"/>
        <rFont val="宋体"/>
        <charset val="134"/>
      </rPr>
      <t>全体验链路，构筑极致体验主场，打造新国潮度假休闲引领地和当代生活微度假圣地。渔梁古街沿街沿江资产收储后整体布局（微醺渔梁）新业态。</t>
    </r>
  </si>
  <si>
    <t>黄山市歙县许村文博康养中心</t>
  </si>
  <si>
    <t>淡然旅游开发有限公司</t>
  </si>
  <si>
    <t>许村镇政府</t>
  </si>
  <si>
    <r>
      <rPr>
        <sz val="10"/>
        <rFont val="宋体"/>
        <charset val="134"/>
      </rPr>
      <t>规划用地面积约</t>
    </r>
    <r>
      <rPr>
        <sz val="10"/>
        <rFont val="Times New Roman"/>
        <charset val="134"/>
      </rPr>
      <t>16</t>
    </r>
    <r>
      <rPr>
        <sz val="10"/>
        <rFont val="宋体"/>
        <charset val="134"/>
      </rPr>
      <t>亩，其中：建设用地面积约</t>
    </r>
    <r>
      <rPr>
        <sz val="10"/>
        <rFont val="Times New Roman"/>
        <charset val="134"/>
      </rPr>
      <t>10</t>
    </r>
    <r>
      <rPr>
        <sz val="10"/>
        <rFont val="宋体"/>
        <charset val="134"/>
      </rPr>
      <t>亩，建设十余幢明清古建筑房屋及前后院落而建设的综合设施，共计</t>
    </r>
    <r>
      <rPr>
        <sz val="10"/>
        <rFont val="Times New Roman"/>
        <charset val="134"/>
      </rPr>
      <t>5200</t>
    </r>
    <r>
      <rPr>
        <sz val="10"/>
        <rFont val="宋体"/>
        <charset val="134"/>
      </rPr>
      <t>㎡，其中包括民宿</t>
    </r>
    <r>
      <rPr>
        <sz val="10"/>
        <rFont val="Times New Roman"/>
        <charset val="134"/>
      </rPr>
      <t>11</t>
    </r>
    <r>
      <rPr>
        <sz val="10"/>
        <rFont val="宋体"/>
        <charset val="134"/>
      </rPr>
      <t>栋</t>
    </r>
    <r>
      <rPr>
        <sz val="10"/>
        <rFont val="Times New Roman"/>
        <charset val="134"/>
      </rPr>
      <t>2200</t>
    </r>
    <r>
      <rPr>
        <sz val="10"/>
        <rFont val="宋体"/>
        <charset val="134"/>
      </rPr>
      <t>㎡、</t>
    </r>
    <r>
      <rPr>
        <sz val="10"/>
        <rFont val="Times New Roman"/>
        <charset val="134"/>
      </rPr>
      <t>1</t>
    </r>
    <r>
      <rPr>
        <sz val="10"/>
        <rFont val="宋体"/>
        <charset val="134"/>
      </rPr>
      <t>处医疗体检综合楼</t>
    </r>
    <r>
      <rPr>
        <sz val="10"/>
        <rFont val="Times New Roman"/>
        <charset val="134"/>
      </rPr>
      <t>1800</t>
    </r>
    <r>
      <rPr>
        <sz val="10"/>
        <rFont val="宋体"/>
        <charset val="134"/>
      </rPr>
      <t>㎡、</t>
    </r>
    <r>
      <rPr>
        <sz val="10"/>
        <rFont val="Times New Roman"/>
        <charset val="134"/>
      </rPr>
      <t>1</t>
    </r>
    <r>
      <rPr>
        <sz val="10"/>
        <rFont val="宋体"/>
        <charset val="134"/>
      </rPr>
      <t>处康养服务中心</t>
    </r>
    <r>
      <rPr>
        <sz val="10"/>
        <rFont val="Times New Roman"/>
        <charset val="134"/>
      </rPr>
      <t>1200</t>
    </r>
    <r>
      <rPr>
        <sz val="10"/>
        <rFont val="宋体"/>
        <charset val="134"/>
      </rPr>
      <t>㎡等。引进</t>
    </r>
    <r>
      <rPr>
        <sz val="10"/>
        <rFont val="Times New Roman"/>
        <charset val="134"/>
      </rPr>
      <t>X</t>
    </r>
    <r>
      <rPr>
        <sz val="10"/>
        <rFont val="宋体"/>
        <charset val="134"/>
      </rPr>
      <t>射线计算机体层摄影设备、剪切波组织定量超声诊断仪、磁共振成像系统等医疗检测设备，建成体检服务体系。</t>
    </r>
  </si>
  <si>
    <t>耕舍暨徽州古城许氏
古民居项目</t>
  </si>
  <si>
    <t>黄山耕舍文化旅游开发有限公司</t>
  </si>
  <si>
    <t>该项目占地面积约为1700㎡，主要的建设内容为：乘持修旧如旧的理念，对916㎡的老旧房屋进行修缮改建，从布局调整、装饰装修、设备安装等方面进行内部改造，将其打造成一个由养云山馆、从吾好斋、破万卷斋、不平鸣斋4个部分组成的彰显徽风皖韵的精品民宿</t>
  </si>
  <si>
    <t>国医定潭康养度假基地</t>
  </si>
  <si>
    <t>位于歙县深渡镇定潭村内，总建筑面积约5325.53m，包括新安山居本草堂和本草街两个部分内容。其中新安山居本草堂位于新安医学博物馆西侧，基地总占地面积6.17亩(约4113m)，总建筑面积3715m，含1#诊疗研学楼1610m(现状改造)、2#膳食调理楼604m(现状改造)、3#附属楼房337㎡(新建)、4#综合理疗楼574㎡(新建)、5#综合理疗楼590m(新建)，共民宿33间，室外景观面积约2573.25m;本草街位于现状村道南侧，利用现状建筑进行改造，改造总建筑面积1610.53m，含8栋建筑，改造后含商铺7间、民宿28间。</t>
  </si>
  <si>
    <t>2025.06-2026.08</t>
  </si>
  <si>
    <t>南门头·逸境康养旅居
项目</t>
  </si>
  <si>
    <t>黄山徽悦酒店管理服务有限公司</t>
  </si>
  <si>
    <t>将老水利局约11亩土地打造为工会疗休养基地对老水利局地块进行打造。</t>
  </si>
  <si>
    <t>徽州古城演艺超市项目</t>
  </si>
  <si>
    <t>1.依托歙县古城，选址长青中学旧址，打造文化创意集群沉浸式戏剧超市项目，主要包括一台大剧和三台小剧。围绕“大徽州”的文化内核，将策划多台沉浸式文旅演艺戏剧，提出周边配套业态建议，用旅游新业态吸引游客，将徽州古城的“流量”转化为“留量”，刺激和拉动新的旅游消费；2.歙县《大徽班》演艺项目选址在歙县文化馆。剧目以《徽班进京》这一文化事件启幕，展开《赴京晋庆》《戏台争锋》《魔都风云》《梨园硝烟》《新剧进京》五幕故事，再现庆升班发展的历史进程与现代机遇，让观众在穿越中感受不同时期的徽风皖韵。</t>
  </si>
  <si>
    <t>2025.06-
2026.02</t>
  </si>
  <si>
    <t>歙县昌溪关山云顶乡村
旅游开发项目</t>
  </si>
  <si>
    <t>黄山市关山云顶生态农业旅游有限公司</t>
  </si>
  <si>
    <r>
      <rPr>
        <sz val="10"/>
        <rFont val="宋体"/>
        <charset val="134"/>
      </rPr>
      <t>关山云顶旅游度假区项目计划投资</t>
    </r>
    <r>
      <rPr>
        <sz val="10"/>
        <rFont val="Times New Roman"/>
        <charset val="134"/>
      </rPr>
      <t>1.18</t>
    </r>
    <r>
      <rPr>
        <sz val="10"/>
        <rFont val="宋体"/>
        <charset val="134"/>
      </rPr>
      <t>亿元，该项目按照一路（关山天路）、一峰（龙王尖）、三村（关山、朝阳、阳产）的总体思路串点成线，建设天路观景台、关山宿集、茶山亲子乐园、星空露营、山地盘道等项目</t>
    </r>
  </si>
  <si>
    <t>颐高福朋喜来登酒店项目</t>
  </si>
  <si>
    <t>引入中高端酒店品牌，盘活利用原颐高酒店，计划打造为拥有300间客房和配套餐饮的品牌酒店。</t>
  </si>
  <si>
    <t>2025.02-2026.02</t>
  </si>
  <si>
    <t>歙县新安渔梁书院项目</t>
  </si>
  <si>
    <t>规划总用地面积7127.88㎡，项目总建筑面积约6100.54㎡，其中地上总建筑面积5012.26㎡，地下总建筑面积约1088.28㎡。主要包括宿舍、客房、餐厅、地下车库，并配套室外道路、景观绿化、给排水、供电、供气、围墙等设施。</t>
  </si>
  <si>
    <t>2025.02-2026.06</t>
  </si>
  <si>
    <t>省级精品示范村建设项目（问政山）</t>
  </si>
  <si>
    <t>徽城镇政府
歙县问政山和美项目投资有限公司</t>
  </si>
  <si>
    <t>徽城镇
开投集团</t>
  </si>
  <si>
    <t>规划用地29.1亩，对问政村运营中心、三花馆、村庄主要道路、停车场及村庄环境等进行提升改造、提升污水排放系统、打造竹笋产业园、竹笋示范基地、竹梦乐园、创意工坊、渔人码头、竹隐居、竹海幻境、斩尾龙营地等。</t>
  </si>
  <si>
    <t>省级精品示范村建设项目（坡山）</t>
  </si>
  <si>
    <t>杞梓里政府
歙县坡山和美项目投资有限公司</t>
  </si>
  <si>
    <t>杞梓里镇
开投集团</t>
  </si>
  <si>
    <t>规划用地10亩，建设内容包括村庄环境整治、道路提升、生态停车场、农业基础设施、安全饮水、智慧系统、污水处理、观景亭改造、闲置房屋售出改造、云海星宿、云烟栈道、云音广场、云顶驿站等。</t>
  </si>
  <si>
    <t>五福园康养项目</t>
  </si>
  <si>
    <t>歙县源梦园生态农业发展有限公司</t>
  </si>
  <si>
    <t>规划占地660亩，五福园休闲养老建设项目建筑面积13000㎡。</t>
  </si>
  <si>
    <t>2025.06-2027.12</t>
  </si>
  <si>
    <t>侨兴苑及西班牙风情山庄建设项目</t>
  </si>
  <si>
    <t>黄山侨兴旅游度假区有限公司</t>
  </si>
  <si>
    <t>一期建设欧式特色酒店1000平米共2层，一层设置接待厅、会议厅、欧式餐厅、咖啡厅、红酒馆、欧洲钱币馆、侨史馆、进口商品超市、停车场；二层设置住宿、特色休闲等功能；二期建设西班牙山庄500㎡（设置餐厅、会客厅、户外休闲、西班牙特色餐厅、港式特色小吃等），配套吊桥、荷塘、丛林越野、道路、停车场、农果园、流水瀑布等。</t>
  </si>
  <si>
    <t>漳潭“两山”研学暨写生基地项目</t>
  </si>
  <si>
    <t>黄山市新安江百里大画廊旅游开发有限公司</t>
  </si>
  <si>
    <t>对原漳潭中学校的房产、土地进行收储，新建新安江历史变迁及生态文明馆、新安江水质实验室、新安画派创作写生基地、研学写生宿舍和青年旅馆，完善基础设施，包括教学设施、住宿环境、拓展训练场地设施等，建设面积12000㎡。</t>
  </si>
  <si>
    <t>南屏村精品民宿群
（待定）</t>
  </si>
  <si>
    <t>杭州索丘信息科技有限公司</t>
  </si>
  <si>
    <t>对南屏村集体土地1.74亩入市，打造精品民宿。</t>
  </si>
  <si>
    <t>徽州非遗文化空间打造
项目</t>
  </si>
  <si>
    <t>中和街20号、中和街20-1号、斗山街25-5、40号、40-1号，打造青年旅社及休闲业态。</t>
  </si>
  <si>
    <t>2025.06-2026.02</t>
  </si>
  <si>
    <t>两山理论成果转化展示
基地项目</t>
  </si>
  <si>
    <t>规划占地面积约2000㎡，建筑面积2600㎡，建设两山理论转化成果展示区，新安书画陶瓷艺术文化研学体验区，摄影康养度假基地，并配套相关基础设施等。</t>
  </si>
  <si>
    <t>歙县石门乡青峰村银发
旅居项目</t>
  </si>
  <si>
    <t>黄山市全昱文旅发展有限公司</t>
  </si>
  <si>
    <t>石门乡政府</t>
  </si>
  <si>
    <t>石门乡</t>
  </si>
  <si>
    <t>１.盘活7-10幢农户闲置农房，规范提升床位78个，拟新改建床位54个；２.对青峰旅居点现有游客中心进行改建，打造乡愁记忆业态，展示村庄历史、特色产业和非遗竹编技艺等；３.拟规划建设2.8公里生态观光步道（步行约30分钟），拓展休闲康养路线；４.建设共享生态餐厅；５.打造一批“五小园”，建设休闲区、打卡点、农事体验田等微提升节点。</t>
  </si>
  <si>
    <t>程衍生</t>
  </si>
  <si>
    <r>
      <rPr>
        <sz val="10"/>
        <rFont val="宋体"/>
        <charset val="134"/>
      </rPr>
      <t>徽州古城旅游业态体验区</t>
    </r>
    <r>
      <rPr>
        <sz val="10"/>
        <rFont val="Times New Roman"/>
        <charset val="134"/>
      </rPr>
      <t>—</t>
    </r>
    <r>
      <rPr>
        <sz val="10"/>
        <rFont val="宋体"/>
        <charset val="134"/>
      </rPr>
      <t>陶行知纪念馆改造提升项目</t>
    </r>
  </si>
  <si>
    <r>
      <rPr>
        <sz val="10"/>
        <rFont val="宋体"/>
        <charset val="134"/>
      </rPr>
      <t>歙县旅游发展有限公司</t>
    </r>
    <r>
      <rPr>
        <sz val="10"/>
        <rFont val="Times New Roman"/>
        <charset val="0"/>
      </rPr>
      <t xml:space="preserve">
</t>
    </r>
    <r>
      <rPr>
        <sz val="10"/>
        <rFont val="宋体"/>
        <charset val="134"/>
      </rPr>
      <t>安徽省陶行知纪念馆</t>
    </r>
  </si>
  <si>
    <t>中和街陶馆展陈及内部设施改造升级。</t>
  </si>
  <si>
    <t>2025.03-2025.10</t>
  </si>
  <si>
    <t>许村数字游民项目</t>
  </si>
  <si>
    <t>上海蓝镇旅游文化集团有限公司</t>
  </si>
  <si>
    <t>农文旅集团
许村镇政府</t>
  </si>
  <si>
    <r>
      <rPr>
        <sz val="10"/>
        <rFont val="宋体"/>
        <charset val="134"/>
      </rPr>
      <t>项目选址许村镇，拟引入安吉</t>
    </r>
    <r>
      <rPr>
        <sz val="10"/>
        <rFont val="Times New Roman"/>
        <charset val="134"/>
      </rPr>
      <t>DNA</t>
    </r>
    <r>
      <rPr>
        <sz val="10"/>
        <rFont val="宋体"/>
        <charset val="134"/>
      </rPr>
      <t>数字游民、余村</t>
    </r>
    <r>
      <rPr>
        <sz val="10"/>
        <rFont val="Times New Roman"/>
        <charset val="134"/>
      </rPr>
      <t>DN</t>
    </r>
    <r>
      <rPr>
        <sz val="10"/>
        <rFont val="宋体"/>
        <charset val="134"/>
      </rPr>
      <t>数字游民社区模式，在许村打造数字游民生态艺术村落，盘活闲置资产。</t>
    </r>
  </si>
  <si>
    <t>2025.06-2026.07</t>
  </si>
  <si>
    <t>竹岭村青峰民宿项目</t>
  </si>
  <si>
    <t>黄山市啸龙文化旅游发展有限公司</t>
  </si>
  <si>
    <r>
      <rPr>
        <sz val="10"/>
        <rFont val="宋体"/>
        <charset val="134"/>
      </rPr>
      <t>１</t>
    </r>
    <r>
      <rPr>
        <sz val="10"/>
        <rFont val="Times New Roman"/>
        <charset val="134"/>
      </rPr>
      <t>.</t>
    </r>
    <r>
      <rPr>
        <sz val="10"/>
        <rFont val="宋体"/>
        <charset val="134"/>
      </rPr>
      <t>流转</t>
    </r>
    <r>
      <rPr>
        <sz val="10"/>
        <rFont val="Times New Roman"/>
        <charset val="134"/>
      </rPr>
      <t>7</t>
    </r>
    <r>
      <rPr>
        <sz val="10"/>
        <rFont val="宋体"/>
        <charset val="134"/>
      </rPr>
      <t>幢民房５０间房间，统一包装打造康养民宿，及其他民宿运营配套设施；</t>
    </r>
    <r>
      <rPr>
        <sz val="10"/>
        <rFont val="Times New Roman"/>
        <charset val="134"/>
      </rPr>
      <t xml:space="preserve">
</t>
    </r>
    <r>
      <rPr>
        <sz val="10"/>
        <rFont val="宋体"/>
        <charset val="134"/>
      </rPr>
      <t>２</t>
    </r>
    <r>
      <rPr>
        <sz val="10"/>
        <rFont val="Times New Roman"/>
        <charset val="134"/>
      </rPr>
      <t>.</t>
    </r>
    <r>
      <rPr>
        <sz val="10"/>
        <rFont val="宋体"/>
        <charset val="134"/>
      </rPr>
      <t>休闲体育扩展基地建设；</t>
    </r>
    <r>
      <rPr>
        <sz val="10"/>
        <rFont val="Times New Roman"/>
        <charset val="134"/>
      </rPr>
      <t xml:space="preserve">
</t>
    </r>
    <r>
      <rPr>
        <sz val="10"/>
        <rFont val="宋体"/>
        <charset val="134"/>
      </rPr>
      <t>３</t>
    </r>
    <r>
      <rPr>
        <sz val="10"/>
        <rFont val="Times New Roman"/>
        <charset val="134"/>
      </rPr>
      <t>.</t>
    </r>
    <r>
      <rPr>
        <sz val="10"/>
        <rFont val="宋体"/>
        <charset val="134"/>
      </rPr>
      <t>建设观景台和标识标牌等配套设施。</t>
    </r>
  </si>
  <si>
    <t>歙县传统村落保护利用
项目</t>
  </si>
  <si>
    <t>１.杞梓里村对13 栋传统建筑进行修缮保护，村中石板路进行整治提升。
２.义成村对王茂荫故居附属房屋进行修缮提升，并对村庄街巷内破损道路进行提升。
３.上丰村对3栋传统建筑进行修缮保护提升。</t>
  </si>
  <si>
    <t>黄山市大景区花满城百里大画廊深渡75号民宿项目</t>
  </si>
  <si>
    <t>项目概况：项目是利用深渡镇75号地块新建民宿。项目规划总用地面积1671.67㎡，总建筑面积1766.71㎡，其中地上建筑面积1404.72㎡，地下建筑面积361.99㎡，计容面积1404.72㎡，建设包括大堂、餐厅、会议、娱乐、机动车库、客房、独院等内容，并配套建设道路、绿化等设施。</t>
  </si>
  <si>
    <t>2025.09-2026.02</t>
  </si>
  <si>
    <t>4、农林类（11个）</t>
  </si>
  <si>
    <t>绿色食品产业园项目</t>
  </si>
  <si>
    <t>开投集团
农业农村局</t>
  </si>
  <si>
    <t>规划总用地面积约500亩，位于富堨镇园艺场，拟建设以茶叶、菊花、山核桃、蔬菜、水果、畜牧产品等特色产业为依托，拟建设农产品“身份证”大数据平台，打造集农业产业公共服务中心、种养殖区、产品加工、产品展示区、冷链仓配、农机装备研发中心、多功能会议室、直播间、直销店、创客空间等主要内容的数字农业产业园。</t>
  </si>
  <si>
    <t>现代智慧农业项目</t>
  </si>
  <si>
    <t>歙县农业农村局</t>
  </si>
  <si>
    <t>富堨镇
溪头镇
郑村镇
桂林镇</t>
  </si>
  <si>
    <t>建设一批“猪、鱼、茶、菊、果”数字化种、养殖基地。 打造包括和牛、生猪养殖基地以及数字化种植大棚等，建设现代化智慧玻璃温室，配套自动化数控苗床系统，配置水肥一体化系统提供精准水肥供应等。形成每天可接待游客千人以上的集成种养结合、循环经济、乡村旅游、观光农业一体化的现代化农牧产业新型体系。</t>
  </si>
  <si>
    <t>歙县绿色农产品加工基地建设项目</t>
  </si>
  <si>
    <t>歙县新安江乡村发展有限公司
歙县郑村产业投资有限公司</t>
  </si>
  <si>
    <t>农文旅集团
农业农村局</t>
  </si>
  <si>
    <t>总占地面积约41960.40㎡（约62.94亩），总建筑面积约49547.56㎡。其中农产品加工车间36175.5㎡；冷库6642.68㎡（层高15m＞12m，三倍计容，计容建筑面积19928.04㎡）；管理服务用房3950.43㎡；其他配套用房2778.95㎡，配套建设场平工程、供配电工程、给排水工程、消防工程、环保工程、道路等其他附属工程。</t>
  </si>
  <si>
    <t>2025.10-2026.10</t>
  </si>
  <si>
    <t>吴志良
程  伟</t>
  </si>
  <si>
    <t>产业基地提升工程</t>
  </si>
  <si>
    <t>县歙茶中心</t>
  </si>
  <si>
    <t>农业农村局
县歙茶中心</t>
  </si>
  <si>
    <t>围绕5321农业产业高质量发展主导产品的茶、菊、果，布局重点乡镇，在开展大收储、大托管的基础上，建设5个以上“三化”茶园种植基地，4个以上“三化”菊园种植基地，3个以上高标准果园。</t>
  </si>
  <si>
    <t>2025年歙县高标准农田
建设项目</t>
  </si>
  <si>
    <t>歙县农业农村局和
有关乡镇</t>
  </si>
  <si>
    <t>采用农艺措施、水利措施、田间道路措施建设高标准农田，建设内容包括“田，土，水，路，林，电，技，管”八大方面。</t>
  </si>
  <si>
    <t>2025年度和美乡村精品
示范村建设项目</t>
  </si>
  <si>
    <t>实施范围为歙县辖区范围内4个左右行政村。项目对4个左右和美乡村精品示范村围绕农业产业、人才、文化、生态、乡村治理等五个方面谋划项目，主要建设内容包括农业产业生产设施的提升，乡村产业发展，公共服务设施建设，生活污水治理、人居环境提升等。</t>
  </si>
  <si>
    <t>2025.09-2027.09</t>
  </si>
  <si>
    <t>北岸智慧农业（黄山贡菊）产学研基地建设项目</t>
  </si>
  <si>
    <t>农文旅集团
北岸镇政府</t>
  </si>
  <si>
    <t>利用北岸村风雨廊桥商业街11亩地块，建设集生产、研学、民宿为一体的综合型黄山贡菊基地。</t>
  </si>
  <si>
    <t>2025.05-2026.06</t>
  </si>
  <si>
    <t>2025年度和美乡村省级
中心村建设项目</t>
  </si>
  <si>
    <t>计划打造10个左右和美乡村省级中心村，主要建设中心村环境整治、微景观打造、污水处理、道路硬化等项目</t>
  </si>
  <si>
    <t>北岸镇绿色高效农业项目</t>
  </si>
  <si>
    <t>七贤村下川地块176亩园地和其间约29亩耕地共计约205亩土地集中收储，完成耕地改造后同时进行高标准农田建设，实现大农业、大收储，用于发展绿色生态农业。</t>
  </si>
  <si>
    <t>郑村镇堨田村茶菊加工
标准化厂房建设</t>
  </si>
  <si>
    <t>新建三层框架结构厂房约7116㎡，及配套建设配电、排水、围墙、道路硬化等相关配套设施。</t>
  </si>
  <si>
    <t>岔口茶产业发展项目</t>
  </si>
  <si>
    <t>在湖岭村四亩山高山连片地块实施绿色茶园，改建有机茶园基地220亩，具体实施范围包括茶园水土保持、生态环境保护、现代技术应用、基础设施改善、绿色田间管理等。涉及坡改梯，田间道路、地轨系统、蓄水与灌溉、生物防控、有机肥替代（3年）、茶园补种，景观树等以及田间管理（3年）等内容;拟在岔口村上顶组规划15亩土地建设大型清洁化，自动化生产线的厂房并配置生产设备（厂房总面积为2000㎡，包括生产车间1500㎡、仓库500㎡）。</t>
  </si>
  <si>
    <t>2025.03-2026.02</t>
  </si>
  <si>
    <t>5、社会事业类（11个）</t>
  </si>
  <si>
    <t>歙县中心城区富丰单元-
医养综合体项目</t>
  </si>
  <si>
    <t>歙县卫健委
歙县民政局
歙县富丰新城建设投资发展有限公司</t>
  </si>
  <si>
    <t>歙县中医药传承创新发展中心暨县中医院整体搬迁项目用地50亩，总建筑面积50000㎡，规划床位420张；
歙县健康养老公共服务中心项目规划总用地面积约33.62亩，规划总建筑面积约27000㎡，规划设置400张床位</t>
  </si>
  <si>
    <t>王奇勇
林一凡</t>
  </si>
  <si>
    <t>歙县中心城区富丰单元-图书馆（文化馆）、档案馆、中央公园</t>
  </si>
  <si>
    <t>项目规划用地约34.5亩，总建筑面积约25000㎡，主要建设场馆2座、中央公园及配套设施等。</t>
  </si>
  <si>
    <t>2025.05-2027.12</t>
  </si>
  <si>
    <t>黄山市歙县经济开发区布射河科创产业园基础设施建设工程-人才公寓项目</t>
  </si>
  <si>
    <t>用地面积39657.51㎡（占地59.48亩），总建筑面积80497.35㎡，主要建设11栋住宅、配套服务设施用房、配电房及门卫房，并根据周围环境，配套建设给排水、供电、消防、道路、停车场等公用辅助工程。</t>
  </si>
  <si>
    <t>吴志平
王  坤</t>
  </si>
  <si>
    <t>渔梁古街未定级不可移动文物保护修缮及基础设施提升项目</t>
  </si>
  <si>
    <t>渔梁村为重点片区，以徽州古城(府衙和斗山历史文化街区)、鲍家庄及瞻淇村为辐射片区，共418处未定级不可移动文物点，建筑面积共计72670㎡。</t>
  </si>
  <si>
    <t>歙县经济开发区城东园区研发中心项目</t>
  </si>
  <si>
    <t>规划用地10.5亩，其中建设用地10.5亩，总建筑面积13200㎡，主要建设一栋教学楼、一栋实训楼以及相应的配套设施。</t>
  </si>
  <si>
    <t>歙县第二中学新建教学楼及食堂项目</t>
  </si>
  <si>
    <t>歙县第二中学</t>
  </si>
  <si>
    <t>教育局</t>
  </si>
  <si>
    <t>新建四层教学楼1幢，建筑面积约5400㎡；三层食堂1个，建筑面积约4900㎡，总建筑面积约10300㎡。总占地面积约3500㎡。</t>
  </si>
  <si>
    <t>王村镇中心卫生院
整体搬迁建设</t>
  </si>
  <si>
    <t>占地19亩，新建卫生院1栋.康复中心1栋，停车场1个，宿舍1栋，标准床位100张，老卫院设备整体搬迁及拆除绿化提升。</t>
  </si>
  <si>
    <t>吴志良
林一凡</t>
  </si>
  <si>
    <t>新安江流域防洪（泄洪）治理工程（徽城段）小梅口拆迁安置区项目</t>
  </si>
  <si>
    <t>建设50户安置房，总建筑面积约11500 ㎡，并配套供水、强弱电、绿化、亮化、停车场、排水排污、广场等必要的附属设施。</t>
  </si>
  <si>
    <t>桂林吴川幼儿园建设项目</t>
  </si>
  <si>
    <t>歙县教育局</t>
  </si>
  <si>
    <t>占地10亩，建筑面积约6000㎡，建设内容为幼儿教学用房、服务用房、附属用房、配套设施及设备采购等。</t>
  </si>
  <si>
    <t>王村中心幼儿园建设项目</t>
  </si>
  <si>
    <t>占地12亩，建筑面积约6200㎡，建设内容为幼儿教学用房、教学辅助用房及附属、设备采购等。</t>
  </si>
  <si>
    <t>歙县雄村义成传统村落
保护项目</t>
  </si>
  <si>
    <t>歙县朱村和美项目投资有限公司</t>
  </si>
  <si>
    <t>雄村镇</t>
  </si>
  <si>
    <t>利用王茂荫故居省文物保护建筑1044㎡、历史建筑110㎡及义成村祠堂等附属设施部分，打造王茂荫故里廉政教育基地建设项目；实施廉政教育基地建设、码头文化和联动雄村景区码头基础设施提升工程；配套给排水工程、供电工程、弱电系统、消防系统、通风空调等公用辅助工程。</t>
  </si>
  <si>
    <t>6、生态工程类（10个）</t>
  </si>
  <si>
    <t>大牛山环境修复项目</t>
  </si>
  <si>
    <t>主要建设内容包括废弃矿山综合整治、生态修复、生态茶园建设、光伏利用等。</t>
  </si>
  <si>
    <t>2025.09-2027.10</t>
  </si>
  <si>
    <t>吴志平
张  晖</t>
  </si>
  <si>
    <t>歙县富资水金坑村至
丰口段治理工程</t>
  </si>
  <si>
    <t>富堨镇
上丰乡</t>
  </si>
  <si>
    <r>
      <rPr>
        <sz val="10"/>
        <rFont val="宋体"/>
        <charset val="134"/>
      </rPr>
      <t>工程治理长度22.7</t>
    </r>
    <r>
      <rPr>
        <sz val="10"/>
        <rFont val="Times New Roman"/>
        <charset val="134"/>
      </rPr>
      <t>km</t>
    </r>
    <r>
      <rPr>
        <sz val="10"/>
        <rFont val="宋体"/>
        <charset val="134"/>
      </rPr>
      <t>，本工程主要建设内容包括河道清淤疏浚9.8k</t>
    </r>
    <r>
      <rPr>
        <sz val="10"/>
        <rFont val="Times New Roman"/>
        <charset val="134"/>
      </rPr>
      <t>m</t>
    </r>
    <r>
      <rPr>
        <sz val="10"/>
        <rFont val="宋体"/>
        <charset val="134"/>
      </rPr>
      <t>；新建护岸16.17k</t>
    </r>
    <r>
      <rPr>
        <sz val="10"/>
        <rFont val="Times New Roman"/>
        <charset val="134"/>
      </rPr>
      <t>m</t>
    </r>
    <r>
      <rPr>
        <sz val="10"/>
        <rFont val="宋体"/>
        <charset val="134"/>
      </rPr>
      <t>；重建、加固堰坝6座；拆除重建桥梁4座。</t>
    </r>
  </si>
  <si>
    <t>2025.03-2026.06</t>
  </si>
  <si>
    <t>歙县贤源河综合治理工程</t>
  </si>
  <si>
    <r>
      <rPr>
        <sz val="10"/>
        <rFont val="宋体"/>
        <charset val="134"/>
      </rPr>
      <t>治理河道总长度约</t>
    </r>
    <r>
      <rPr>
        <sz val="10"/>
        <rFont val="Times New Roman"/>
        <charset val="134"/>
      </rPr>
      <t>18.85km</t>
    </r>
    <r>
      <rPr>
        <sz val="10"/>
        <rFont val="宋体"/>
        <charset val="134"/>
      </rPr>
      <t>，建设内容包含河道清障工程、清淤疏浚工程、护岸工程、建筑物工程等。本次水毁重建挡墙</t>
    </r>
    <r>
      <rPr>
        <sz val="10"/>
        <rFont val="Times New Roman"/>
        <charset val="134"/>
      </rPr>
      <t>5793m</t>
    </r>
    <r>
      <rPr>
        <sz val="10"/>
        <rFont val="宋体"/>
        <charset val="134"/>
      </rPr>
      <t>，新建挡墙共计</t>
    </r>
    <r>
      <rPr>
        <sz val="10"/>
        <rFont val="Times New Roman"/>
        <charset val="134"/>
      </rPr>
      <t>7531m</t>
    </r>
    <r>
      <rPr>
        <sz val="10"/>
        <rFont val="宋体"/>
        <charset val="134"/>
      </rPr>
      <t>；堰坝拆除重建</t>
    </r>
    <r>
      <rPr>
        <sz val="10"/>
        <rFont val="Times New Roman"/>
        <charset val="134"/>
      </rPr>
      <t>4</t>
    </r>
    <r>
      <rPr>
        <sz val="10"/>
        <rFont val="宋体"/>
        <charset val="134"/>
      </rPr>
      <t>座，修复加固</t>
    </r>
    <r>
      <rPr>
        <sz val="10"/>
        <rFont val="Times New Roman"/>
        <charset val="134"/>
      </rPr>
      <t>6</t>
    </r>
    <r>
      <rPr>
        <sz val="10"/>
        <rFont val="宋体"/>
        <charset val="134"/>
      </rPr>
      <t>座；桥梁拆除</t>
    </r>
    <r>
      <rPr>
        <sz val="10"/>
        <rFont val="Times New Roman"/>
        <charset val="134"/>
      </rPr>
      <t>2</t>
    </r>
    <r>
      <rPr>
        <sz val="10"/>
        <rFont val="宋体"/>
        <charset val="134"/>
      </rPr>
      <t>座。</t>
    </r>
  </si>
  <si>
    <t>歙县桂溪灌区项目</t>
  </si>
  <si>
    <t>黄山市丰乐灌区工程歙县管理所</t>
  </si>
  <si>
    <t>桂林镇
溪头镇</t>
  </si>
  <si>
    <r>
      <rPr>
        <sz val="10"/>
        <rFont val="宋体"/>
        <charset val="134"/>
      </rPr>
      <t>①水源工程：水库整治</t>
    </r>
    <r>
      <rPr>
        <sz val="10"/>
        <rFont val="Times New Roman"/>
        <charset val="134"/>
      </rPr>
      <t>3</t>
    </r>
    <r>
      <rPr>
        <sz val="10"/>
        <rFont val="宋体"/>
        <charset val="134"/>
      </rPr>
      <t>座；山塘整治</t>
    </r>
    <r>
      <rPr>
        <sz val="10"/>
        <rFont val="Times New Roman"/>
        <charset val="134"/>
      </rPr>
      <t>36</t>
    </r>
    <r>
      <rPr>
        <sz val="10"/>
        <rFont val="宋体"/>
        <charset val="134"/>
      </rPr>
      <t>座；新、改建灌溉站</t>
    </r>
    <r>
      <rPr>
        <sz val="10"/>
        <rFont val="Times New Roman"/>
        <charset val="134"/>
      </rPr>
      <t>6</t>
    </r>
    <r>
      <rPr>
        <sz val="10"/>
        <rFont val="宋体"/>
        <charset val="134"/>
      </rPr>
      <t>座（其中新建</t>
    </r>
    <r>
      <rPr>
        <sz val="10"/>
        <rFont val="Times New Roman"/>
        <charset val="134"/>
      </rPr>
      <t>1</t>
    </r>
    <r>
      <rPr>
        <sz val="10"/>
        <rFont val="宋体"/>
        <charset val="134"/>
      </rPr>
      <t>座，改建</t>
    </r>
    <r>
      <rPr>
        <sz val="10"/>
        <rFont val="Times New Roman"/>
        <charset val="134"/>
      </rPr>
      <t>5</t>
    </r>
    <r>
      <rPr>
        <sz val="10"/>
        <rFont val="宋体"/>
        <charset val="134"/>
      </rPr>
      <t>座）；改造引水堰坝</t>
    </r>
    <r>
      <rPr>
        <sz val="10"/>
        <rFont val="Times New Roman"/>
        <charset val="134"/>
      </rPr>
      <t>33</t>
    </r>
    <r>
      <rPr>
        <sz val="10"/>
        <rFont val="宋体"/>
        <charset val="134"/>
      </rPr>
      <t>座。②输配水工程：新、改建渠道</t>
    </r>
    <r>
      <rPr>
        <sz val="10"/>
        <rFont val="Times New Roman"/>
        <charset val="134"/>
      </rPr>
      <t>80.74km</t>
    </r>
    <r>
      <rPr>
        <sz val="10"/>
        <rFont val="宋体"/>
        <charset val="134"/>
      </rPr>
      <t>，其中新建渠道</t>
    </r>
    <r>
      <rPr>
        <sz val="10"/>
        <rFont val="Times New Roman"/>
        <charset val="134"/>
      </rPr>
      <t>49.37km</t>
    </r>
    <r>
      <rPr>
        <sz val="10"/>
        <rFont val="宋体"/>
        <charset val="134"/>
      </rPr>
      <t>，改造渠道</t>
    </r>
    <r>
      <rPr>
        <sz val="10"/>
        <rFont val="Times New Roman"/>
        <charset val="134"/>
      </rPr>
      <t>31.37km</t>
    </r>
    <r>
      <rPr>
        <sz val="10"/>
        <rFont val="宋体"/>
        <charset val="134"/>
      </rPr>
      <t>；新建输水管道总长</t>
    </r>
    <r>
      <rPr>
        <sz val="10"/>
        <rFont val="Times New Roman"/>
        <charset val="134"/>
      </rPr>
      <t>2.66km</t>
    </r>
    <r>
      <rPr>
        <sz val="10"/>
        <rFont val="宋体"/>
        <charset val="134"/>
      </rPr>
      <t>。③渠系建筑物工程：新、改建渠系配套建筑物</t>
    </r>
    <r>
      <rPr>
        <sz val="10"/>
        <rFont val="Times New Roman"/>
        <charset val="134"/>
      </rPr>
      <t>323</t>
    </r>
    <r>
      <rPr>
        <sz val="10"/>
        <rFont val="宋体"/>
        <charset val="134"/>
      </rPr>
      <t>座，其中水闸</t>
    </r>
    <r>
      <rPr>
        <sz val="10"/>
        <rFont val="Times New Roman"/>
        <charset val="134"/>
      </rPr>
      <t>149</t>
    </r>
    <r>
      <rPr>
        <sz val="10"/>
        <rFont val="宋体"/>
        <charset val="134"/>
      </rPr>
      <t>座；涵洞</t>
    </r>
    <r>
      <rPr>
        <sz val="10"/>
        <rFont val="Times New Roman"/>
        <charset val="134"/>
      </rPr>
      <t>155</t>
    </r>
    <r>
      <rPr>
        <sz val="10"/>
        <rFont val="宋体"/>
        <charset val="134"/>
      </rPr>
      <t>座；新建输水隧洞</t>
    </r>
    <r>
      <rPr>
        <sz val="10"/>
        <rFont val="Times New Roman"/>
        <charset val="134"/>
      </rPr>
      <t>6</t>
    </r>
    <r>
      <rPr>
        <sz val="10"/>
        <rFont val="宋体"/>
        <charset val="134"/>
      </rPr>
      <t>处，共计</t>
    </r>
    <r>
      <rPr>
        <sz val="10"/>
        <rFont val="Times New Roman"/>
        <charset val="134"/>
      </rPr>
      <t>2.52km</t>
    </r>
    <r>
      <rPr>
        <sz val="10"/>
        <rFont val="宋体"/>
        <charset val="134"/>
      </rPr>
      <t>；机耕桥</t>
    </r>
    <r>
      <rPr>
        <sz val="10"/>
        <rFont val="Times New Roman"/>
        <charset val="134"/>
      </rPr>
      <t>13</t>
    </r>
    <r>
      <rPr>
        <sz val="10"/>
        <rFont val="宋体"/>
        <charset val="134"/>
      </rPr>
      <t>座。④用水量测及信息化工程：安装以电折水监测终端</t>
    </r>
    <r>
      <rPr>
        <sz val="10"/>
        <rFont val="Times New Roman"/>
        <charset val="134"/>
      </rPr>
      <t>8</t>
    </r>
    <r>
      <rPr>
        <sz val="10"/>
        <rFont val="宋体"/>
        <charset val="134"/>
      </rPr>
      <t>套，新增配备流量计</t>
    </r>
    <r>
      <rPr>
        <sz val="10"/>
        <rFont val="Times New Roman"/>
        <charset val="134"/>
      </rPr>
      <t>72</t>
    </r>
    <r>
      <rPr>
        <sz val="10"/>
        <rFont val="宋体"/>
        <charset val="134"/>
      </rPr>
      <t>套；搭建灌区信息化管理平台</t>
    </r>
    <r>
      <rPr>
        <sz val="10"/>
        <rFont val="Times New Roman"/>
        <charset val="134"/>
      </rPr>
      <t>1</t>
    </r>
    <r>
      <rPr>
        <sz val="10"/>
        <rFont val="宋体"/>
        <charset val="134"/>
      </rPr>
      <t>处，新建监控中心</t>
    </r>
    <r>
      <rPr>
        <sz val="10"/>
        <rFont val="Times New Roman"/>
        <charset val="134"/>
      </rPr>
      <t>1</t>
    </r>
    <r>
      <rPr>
        <sz val="10"/>
        <rFont val="宋体"/>
        <charset val="134"/>
      </rPr>
      <t>座。</t>
    </r>
  </si>
  <si>
    <t>2025.10-2027.05</t>
  </si>
  <si>
    <t>歙县濂溪综合治理工程</t>
  </si>
  <si>
    <r>
      <rPr>
        <sz val="10"/>
        <rFont val="宋体"/>
        <charset val="134"/>
      </rPr>
      <t>治理河道总长度约</t>
    </r>
    <r>
      <rPr>
        <sz val="10"/>
        <rFont val="Times New Roman"/>
        <charset val="134"/>
      </rPr>
      <t>20.8km</t>
    </r>
    <r>
      <rPr>
        <sz val="10"/>
        <rFont val="宋体"/>
        <charset val="134"/>
      </rPr>
      <t>，建设内容包含河道清障工程、清淤疏浚工程、护岸工程及建筑物工程。本次水毁重建挡墙总长度约</t>
    </r>
    <r>
      <rPr>
        <sz val="10"/>
        <rFont val="Times New Roman"/>
        <charset val="134"/>
      </rPr>
      <t>5480m</t>
    </r>
    <r>
      <rPr>
        <sz val="10"/>
        <rFont val="宋体"/>
        <charset val="134"/>
      </rPr>
      <t>，新建挡墙总长度约</t>
    </r>
    <r>
      <rPr>
        <sz val="10"/>
        <rFont val="Times New Roman"/>
        <charset val="134"/>
      </rPr>
      <t>800m</t>
    </r>
    <r>
      <rPr>
        <sz val="10"/>
        <rFont val="宋体"/>
        <charset val="134"/>
      </rPr>
      <t>，桥梁修复加固共</t>
    </r>
    <r>
      <rPr>
        <sz val="10"/>
        <rFont val="Times New Roman"/>
        <charset val="134"/>
      </rPr>
      <t>4</t>
    </r>
    <r>
      <rPr>
        <sz val="10"/>
        <rFont val="宋体"/>
        <charset val="134"/>
      </rPr>
      <t>座，堰坝拆除重建</t>
    </r>
    <r>
      <rPr>
        <sz val="10"/>
        <rFont val="Times New Roman"/>
        <charset val="134"/>
      </rPr>
      <t>3</t>
    </r>
    <r>
      <rPr>
        <sz val="10"/>
        <rFont val="宋体"/>
        <charset val="134"/>
      </rPr>
      <t>座、修复加固</t>
    </r>
    <r>
      <rPr>
        <sz val="10"/>
        <rFont val="Times New Roman"/>
        <charset val="134"/>
      </rPr>
      <t>1</t>
    </r>
    <r>
      <rPr>
        <sz val="10"/>
        <rFont val="宋体"/>
        <charset val="134"/>
      </rPr>
      <t>座。</t>
    </r>
  </si>
  <si>
    <t>汪  凯
胡汉邦</t>
  </si>
  <si>
    <t>歙县昌源定潭至深渡河段治理工程</t>
  </si>
  <si>
    <r>
      <rPr>
        <sz val="10"/>
        <rFont val="宋体"/>
        <charset val="134"/>
      </rPr>
      <t>工程治理长度</t>
    </r>
    <r>
      <rPr>
        <sz val="10"/>
        <rFont val="Times New Roman"/>
        <charset val="134"/>
      </rPr>
      <t>5.1km</t>
    </r>
    <r>
      <rPr>
        <sz val="10"/>
        <rFont val="宋体"/>
        <charset val="134"/>
      </rPr>
      <t>，起点为定潭村定潭大桥，终点为昌源河口。本工程主要建设内容包括河道清淤疏浚</t>
    </r>
    <r>
      <rPr>
        <sz val="10"/>
        <rFont val="Times New Roman"/>
        <charset val="134"/>
      </rPr>
      <t>5230m</t>
    </r>
    <r>
      <rPr>
        <sz val="10"/>
        <rFont val="宋体"/>
        <charset val="134"/>
      </rPr>
      <t>；新建护岸</t>
    </r>
    <r>
      <rPr>
        <sz val="10"/>
        <rFont val="Times New Roman"/>
        <charset val="134"/>
      </rPr>
      <t>1165m</t>
    </r>
    <r>
      <rPr>
        <sz val="10"/>
        <rFont val="宋体"/>
        <charset val="134"/>
      </rPr>
      <t>；新建一级护岸</t>
    </r>
    <r>
      <rPr>
        <sz val="10"/>
        <rFont val="Times New Roman"/>
        <charset val="134"/>
      </rPr>
      <t>1035m</t>
    </r>
    <r>
      <rPr>
        <sz val="10"/>
        <rFont val="宋体"/>
        <charset val="134"/>
      </rPr>
      <t>；新建防汛巡查道路</t>
    </r>
    <r>
      <rPr>
        <sz val="10"/>
        <rFont val="Times New Roman"/>
        <charset val="134"/>
      </rPr>
      <t>2170m</t>
    </r>
    <r>
      <rPr>
        <sz val="10"/>
        <rFont val="宋体"/>
        <charset val="134"/>
      </rPr>
      <t>。</t>
    </r>
  </si>
  <si>
    <t>2025.10-2026.11</t>
  </si>
  <si>
    <t>歙县林业生态价值转换
项目</t>
  </si>
  <si>
    <t>歙县林业局</t>
  </si>
  <si>
    <t>在徽城镇收储集体林地500亩交歙西国有林场经营管理；在新溪口、璜田、岔口和长陔等乡镇开展补充林地划定及储备库建设3000亩（含实施退耕还林500亩）。</t>
  </si>
  <si>
    <t>小洲源流域生态修复
综合治理项目</t>
  </si>
  <si>
    <t>小川乡政府</t>
  </si>
  <si>
    <t>小川乡</t>
  </si>
  <si>
    <t>对全长22公里，流域面积约40平方公里的沿岸村庄进行污水治理、岸线修复、农业面源污染治理，建设生态护岸等。</t>
  </si>
  <si>
    <t>皖浙1号旅游风景线景观
工程项目</t>
  </si>
  <si>
    <t>林相改造(整治)补植树木4605株、茶园改造45亩，节点打造16处、水岸整治3处226亩，沿线绿化78.5亩、栽植各类绿化苗木5000株，籽播花草14亩及配套附属设施、标识系统建设等。</t>
  </si>
  <si>
    <t>2025.01-2025.07</t>
  </si>
  <si>
    <t>棉溪河项目区小流域综合治理</t>
  </si>
  <si>
    <t>深渡镇
北岸镇</t>
  </si>
  <si>
    <t>水蚀坡林地治理工程（蓄水池、生产道路、干砌石护坎、枇杷树补植等）；沟道治理工程（小型堰坝、护岸）；村庄人居环境提升工程；封禁治理工程等，综合治理水土流失面积10km2。</t>
  </si>
  <si>
    <t>三、储备项目（46个）</t>
  </si>
  <si>
    <t>国电电力安徽歙县桂林100MW光伏项目</t>
  </si>
  <si>
    <t>国电电力（安徽）新能源开发有限公司</t>
  </si>
  <si>
    <t>租用土地，建设100MW光伏项目。</t>
  </si>
  <si>
    <t>华邦年产3000吨低克重特种纸技改项目</t>
  </si>
  <si>
    <t>安徽华邦古楼新材料有限公司</t>
  </si>
  <si>
    <t>本项目拟对现有1760mm造纸生产线进行改造，将单网成型改为双网成型，新增上网网案以及上网部浆料流送系统，二压辊径由550/600改成800/850，并更换加压臂，同时将原真空泵改为透平风机，提高真空能力，新增部分配电柜、控制柜、变压器以及自控仪表阀门等；增加分切机、叉车等设备。建成后在产能不发生变化的情况下，置换现有1760mm造纸生产线热转印原纸3000吨的年产能作为本次技改新增的高端卡纸产能。</t>
  </si>
  <si>
    <t>年产5万吨PET塑钢带项目</t>
  </si>
  <si>
    <t>安徽山合新材料有限公司
开投集团</t>
  </si>
  <si>
    <t>项目拟在歙县经济开发区“腾笼换鸟”土地，建设生产车间、成品原料仓库、废气处理综合用房、宿舍楼、办公楼等，购置装日产25吨PET塑钢带设备8台（套）。</t>
  </si>
  <si>
    <t>年产200万只新一代新能源车用镁铝合金轮毂及专用轮毂电机配件</t>
  </si>
  <si>
    <t>金华冠荣金属科技有限公司</t>
  </si>
  <si>
    <t>拟用“腾笼换鸟”80亩工业用地,建设库房、机加工车间、涂装车间、铸造车间，购置生产设备90余台、检测设备10余台，形成年产200万只镁铝合金轮毂及专用轮毂电机配件能力，采用数字化管理，打造智能数字化管理工厂。</t>
  </si>
  <si>
    <t>服装产业园项目</t>
  </si>
  <si>
    <t>规划用地60亩，总建筑面积约63000㎡，新建9栋厂房、1栋服装展销中心改造及相关附属配套设施。</t>
  </si>
  <si>
    <t>高端智能制造产业园收购提升改造及新建项目</t>
  </si>
  <si>
    <t>占地面积约146亩，11栋厂房地上部分续建、24栋高端产业厂房提升改造、1栋后勤服务楼续建。</t>
  </si>
  <si>
    <t>年产5万吨环保型特种电线电缆材料项目</t>
  </si>
  <si>
    <t>黄山市杭华新材料科技有限公司</t>
  </si>
  <si>
    <t>项目拟用地59亩，总建筑建设面积3.48万㎡，生产车间2栋7880㎡，其中包含综合楼1栋720㎡，原料仓库1栋3000㎡，成品仓库1栋3000㎡，循环水池、机修间、配电房、雨水池等配套设施；购置低速混合机12台、密炼双阶造粒机12台、提升机12台、挤出机32台等先进生产设备。</t>
  </si>
  <si>
    <t>瑞卓新材料新增用地再投资项目（待定）</t>
  </si>
  <si>
    <t>黄山市瑞卓新材料有限公司</t>
  </si>
  <si>
    <t>拟购置35亩土地，新建厂房、综合楼及配套设施，实现产值提升。</t>
  </si>
  <si>
    <t>高精密机床液压刀塔生产项目</t>
  </si>
  <si>
    <t>常州亘源数控设备有限公司（鑫丞）</t>
  </si>
  <si>
    <t>拟租赁歙县经开区标准化厂房，将常州公司搬迁至歙县并扩产，与歙县经开区张氏曲轴等机加工企业形成配套</t>
  </si>
  <si>
    <t>年产5万吨食品级包装材料项目（在谈）</t>
  </si>
  <si>
    <t>扬州惠特科技有限公司</t>
  </si>
  <si>
    <t>计划投资新建5万吨食品级包装材料生产线，年可实现产能5万吨。</t>
  </si>
  <si>
    <t>2、基础设施类（19个）</t>
  </si>
  <si>
    <t>恒将产业园</t>
  </si>
  <si>
    <t>资规局
住建局
投资促进局</t>
  </si>
  <si>
    <t>东至皖赣铁路，西至二环路，南育七路，北至富资路，占地约160亩。其中商业土地面积约为70亩，配套住宅土地面积约为90亩，项目整体容积率约1.6，总建筑面积约17万㎡。</t>
  </si>
  <si>
    <t>富堨水库</t>
  </si>
  <si>
    <t>上丰乡</t>
  </si>
  <si>
    <t>水库控制集雨面积44km2，以防洪、供水为主，兼顾发电与灌溉等综合利用的水利枢纽工程，总库容2404万m³，水库规模为中型。主要建设内容有大坝、溢洪道、放水设施、上坝公路、水库管理设施等。</t>
  </si>
  <si>
    <t>老粮食产业园片区开发项目（暂定名）</t>
  </si>
  <si>
    <t>占地面积约170亩，拟建设1.5万吨粮油周转仓、检测中心、交易大厅，改造提升道路和粮食铁路专用线等基础及配套设施。</t>
  </si>
  <si>
    <t>中国能建歙县武阳茶光互补光伏发电项目</t>
  </si>
  <si>
    <t>中国能源建设集团投资有限公司</t>
  </si>
  <si>
    <t>在武阳乡新增光伏板，占用茶园2000亩（其中抛荒茶园1500亩、连片茶园500亩）。项目拟采用“茶光互补”方式，建设规模（装机容量）为100MW。</t>
  </si>
  <si>
    <t>龙胜化工收储地块</t>
  </si>
  <si>
    <t>资规局
住建局</t>
  </si>
  <si>
    <t>地块规划用地约93亩，总建筑面积约93000㎡，主要建设内容住宅区建设。</t>
  </si>
  <si>
    <t>奥特莱斯北侧地块</t>
  </si>
  <si>
    <t>项目用地50亩。</t>
  </si>
  <si>
    <t>富丰学校(艾乐幼儿园)</t>
  </si>
  <si>
    <t>教育局
歙县富丰新城建设投资发展有限公司</t>
  </si>
  <si>
    <r>
      <rPr>
        <sz val="10"/>
        <rFont val="宋体"/>
        <charset val="134"/>
      </rPr>
      <t>教育局</t>
    </r>
    <r>
      <rPr>
        <sz val="10"/>
        <rFont val="Times New Roman"/>
        <charset val="0"/>
      </rPr>
      <t xml:space="preserve">
</t>
    </r>
    <r>
      <rPr>
        <sz val="10"/>
        <rFont val="宋体"/>
        <charset val="134"/>
      </rPr>
      <t>徽投集团</t>
    </r>
  </si>
  <si>
    <r>
      <rPr>
        <sz val="10"/>
        <rFont val="宋体"/>
        <charset val="134"/>
      </rPr>
      <t>新建学校(幼儿园+24班小学)，规划占地面积</t>
    </r>
    <r>
      <rPr>
        <sz val="10"/>
        <rFont val="Times New Roman"/>
        <charset val="134"/>
      </rPr>
      <t>5.58</t>
    </r>
    <r>
      <rPr>
        <sz val="10"/>
        <rFont val="宋体"/>
        <charset val="134"/>
      </rPr>
      <t>公顷，位于布丰路与文体路交叉口东北角，建设教育用房、行政办公用房、服务用房、附属设施及其他设备设施等。</t>
    </r>
  </si>
  <si>
    <t>歙县中心城区富丰单元-张家山住宅小区建设项目</t>
  </si>
  <si>
    <t>黄山徽禾房地产
开发有限公司</t>
  </si>
  <si>
    <t>用地面积25198.34㎡，总建筑面积 49916.37㎡，包括六栋住宅楼、一栋配套服务楼、一栋迎街商业楼。</t>
  </si>
  <si>
    <t>桃源水库</t>
  </si>
  <si>
    <t>溪头镇</t>
  </si>
  <si>
    <t>水库控制集雨面积7.05km2，以防洪和供水为主，兼顾灌溉、改善水生态环境等综合利用的水利枢纽工程，总库容435万m3，水库规模为小（1）型。主要建设内容有大坝、溢洪道、放水设施、上坝公路、水库管理设施等。</t>
  </si>
  <si>
    <t>新能源汽车城项目</t>
  </si>
  <si>
    <t>规划建设用地95.6亩，总建筑面积约76500㎡，新建新能源汽车销售中心、新能源汽车服务中心、新能源汽车零部件交易中心、新能源汽车保养中心、汽车VR休闲体验中心、新能源汽车综合办公用房及停车场等附属设施</t>
  </si>
  <si>
    <t>歙县城区污水处理提质增效一期工程</t>
  </si>
  <si>
    <t>1.歙县城区沿江排放口污水整治工程。对城区富资路、新安路、紫阳路、长青路、徽州路、小北街、黄山东路、和泰国际城、杨之河等沿江入河排放口进行改造；2.城区污水管网提升工程。对城区约244公里排水管网、214个小区、7处过河管网进行清淤检测，摸排管网病害点并进行地形图测绘形成地理信息数据；3.城区污水管网修复工程。对城区管网3、4级病害点进行修复；4.城区污水主管优化提升工程。自扬之河-渔梁泵站段污水主管进行优化改道。</t>
  </si>
  <si>
    <t>G56杭瑞高速徽州古城开放式服务区及接线工程项目</t>
  </si>
  <si>
    <t>将徽州古城服务区改造为开放式服务区，新增收费站1处，新建雄村大桥一座，桥长约410m，宽15m，接线长约3km，路基宽10.0m，路面宽8.5m。</t>
  </si>
  <si>
    <t>歙县城区排水管网更新改造工程</t>
  </si>
  <si>
    <t>冷水铺安置区至丰乐河约680米排水箱涵建设工程；城区约330公里排水管网疏通检测；行知大道（布射二桥-富资二桥-紫阳路-紫阳路铁路桥）约5公里排水管网改造；百花路（歙州大道至丰乐河段）约1.8公里排水管网能力提升；歙州广场约1.9公里排水箱涵改造。</t>
  </si>
  <si>
    <t>省道S478歙县武阳至岔口公路改建工程</t>
  </si>
  <si>
    <t>武阳乡
岔口镇</t>
  </si>
  <si>
    <t>二级公路，项目全长约9.1km，路基宽8.5米，全线设桥梁5座。</t>
  </si>
  <si>
    <t>黄山市歙县城乡供水一体化工程（街源水厂）</t>
  </si>
  <si>
    <t>长陔乡
璜田乡
街口镇</t>
  </si>
  <si>
    <t>供水总规模5300吨，4座净水厂联网运行。取水工程输水管道5.3公里，配水工程管道73.692公里。</t>
  </si>
  <si>
    <t>丰乐西园地块开发项目（暂定名）</t>
  </si>
  <si>
    <t>丰东西园位于练江花园地东侧，歙州大道的西侧，南面为小公园，规划占地面积约8.2亩，项目拟拆除地块内地表建筑，招商引资进行开发利用。</t>
  </si>
  <si>
    <t>黄山市歙县城乡供水一体化工程（濂溪水厂）</t>
  </si>
  <si>
    <t>供水规模6000吨水厂一座。取水工程输水管道6.786公里，配水工程400吨高位水池1座，提升泵2座，配水管道59.974公里。</t>
  </si>
  <si>
    <t>歙县中心城区富丰单元-睦邻中心</t>
  </si>
  <si>
    <t>规划3处睦邻中心，其中1处为现状七川村委改造提升为社区睦邻中心，新增黄村、黎明村2处睦邻中心。</t>
  </si>
  <si>
    <t>皖浙1号风景道二期工程（南源口-漳潭段）改建工程</t>
  </si>
  <si>
    <t>徽城镇
坑口乡
深渡镇</t>
  </si>
  <si>
    <t>路线全长约11.5km，采用小交通量农村公路-四级公路( I )标准，设计速度15km/h,路基宽6.5m，路面宽6m，局部拓宽受限路段适当降低标准。</t>
  </si>
  <si>
    <t>3、文化旅游类（10个）</t>
  </si>
  <si>
    <t>深渡生态康养度假小镇（国家级旅游度假区）项目</t>
  </si>
  <si>
    <t>利用深渡镇现有约300亩闲置建设用地及深渡老街、镇区闲置房产，结合国家级旅游度假区创建，综合打造华东地区活力老人生态康养度假集聚区。</t>
  </si>
  <si>
    <t>深渡镇凤池湾度假区项目</t>
  </si>
  <si>
    <t>结合凤池村特点，进行整村微改造精提升，并在73.5亩建设用地上建设度假酒店、野奢营地、拓训公园、湿地公园等内容。</t>
  </si>
  <si>
    <t>搁船尖景区建设项目</t>
  </si>
  <si>
    <t>金川乡</t>
  </si>
  <si>
    <t>对现有搁船尖景区进行改造提升，计划建设成国家体育公园。</t>
  </si>
  <si>
    <t>徽州古城文旅业态提升项目</t>
  </si>
  <si>
    <t>①新安碑园改造提升、练江古城段提升改造布局水面运营业态；
②老统战部、老工会、示范幼儿园、城关卫生院、城关小学搬迁后进行旅游业态综合提升改造。</t>
  </si>
  <si>
    <t>湖田山景区建设项目（二期）</t>
  </si>
  <si>
    <t>华东地区山岳体验式旅游景点建设（亲子类旅游设施、歙南游客集散中心、交旅融合等内容）、燕窠整村提升打造。</t>
  </si>
  <si>
    <t>家住古徽州项目</t>
  </si>
  <si>
    <t>斗山街、大北街、十字街等古城优质资产（杨家大院、老百货商场、老税务局等）收储后打造成为徽州原汁原味的生活体验区。</t>
  </si>
  <si>
    <t>低空经济项目</t>
  </si>
  <si>
    <t>投促局</t>
  </si>
  <si>
    <t>歙县</t>
  </si>
  <si>
    <t>拟在新安江沿线、古城摸排低空航线，开发低空经济项目。</t>
  </si>
  <si>
    <t>王奇勇</t>
  </si>
  <si>
    <t>歙县中心城区富丰单元-徽文化艺术交流中心、体育馆及健身中心（暂定名）</t>
  </si>
  <si>
    <t>项目规划用地约51亩，总建筑面积约65000㎡，主要建设场馆1座及配套设施等。</t>
  </si>
  <si>
    <r>
      <rPr>
        <sz val="10"/>
        <rFont val="宋体"/>
        <charset val="134"/>
      </rPr>
      <t>紫阳</t>
    </r>
    <r>
      <rPr>
        <sz val="10"/>
        <rFont val="Times New Roman"/>
        <charset val="0"/>
      </rPr>
      <t>·</t>
    </r>
    <r>
      <rPr>
        <sz val="10"/>
        <rFont val="宋体"/>
        <charset val="134"/>
      </rPr>
      <t>烟雨徽州度假式酒店项目（二期）</t>
    </r>
  </si>
  <si>
    <t>黄山紫阳烟雨度假酒店</t>
  </si>
  <si>
    <t>文旅体局</t>
  </si>
  <si>
    <r>
      <rPr>
        <sz val="10"/>
        <rFont val="宋体"/>
        <charset val="134"/>
      </rPr>
      <t>项目总规划面积约</t>
    </r>
    <r>
      <rPr>
        <sz val="10"/>
        <rFont val="Times New Roman"/>
        <charset val="134"/>
      </rPr>
      <t>50</t>
    </r>
    <r>
      <rPr>
        <sz val="10"/>
        <rFont val="宋体"/>
        <charset val="134"/>
      </rPr>
      <t>亩，建设新徽派特色度假酒店</t>
    </r>
    <r>
      <rPr>
        <sz val="10"/>
        <rFont val="Times New Roman"/>
        <charset val="134"/>
      </rPr>
      <t>6600</t>
    </r>
    <r>
      <rPr>
        <sz val="10"/>
        <rFont val="宋体"/>
        <charset val="134"/>
      </rPr>
      <t>㎡，打造特色客房</t>
    </r>
    <r>
      <rPr>
        <sz val="10"/>
        <rFont val="Times New Roman"/>
        <charset val="134"/>
      </rPr>
      <t>100</t>
    </r>
    <r>
      <rPr>
        <sz val="10"/>
        <rFont val="宋体"/>
        <charset val="134"/>
      </rPr>
      <t>间，同时设置餐饮服务、会议接待、休闲娱乐等特色服务区。</t>
    </r>
  </si>
  <si>
    <t>歙县大景区花满城北岸斯干苗圃度假营地项目</t>
  </si>
  <si>
    <t>项目位于北岸镇斯干村南部，处于杭黄旅游文化廊道枢纽位置，存在大量的客源来向，东南侧为龙门山、西南侧为北岸景区，西侧为杭瑞高速；周边道路主要为乡镇小道，347 省道经过基地北侧，交通便捷。建设主要内容包括青少年骑行场地、太空舱民宿、骑友俱乐部、四季花海及景区配套基础设施建设。</t>
  </si>
  <si>
    <t>4、农林类（1个）</t>
  </si>
  <si>
    <t>黄山歙县现代渔业产业园项目</t>
  </si>
  <si>
    <t>该项目占地约为100亩，建设现代渔业产业园厂房、基础设施、养殖设备等。</t>
  </si>
  <si>
    <t>5、社会事业类（5个）</t>
  </si>
  <si>
    <t>歙县妇幼保健计划生育服务中心（歙县妇幼保健院）机构能力提升项目</t>
  </si>
  <si>
    <t>歙县妇计中心</t>
  </si>
  <si>
    <r>
      <rPr>
        <sz val="10"/>
        <rFont val="宋体"/>
        <charset val="134"/>
      </rPr>
      <t>建设规模：5-8亩；建设内容：规划床位数</t>
    </r>
    <r>
      <rPr>
        <sz val="10"/>
        <rFont val="Times New Roman"/>
        <charset val="134"/>
      </rPr>
      <t>100</t>
    </r>
    <r>
      <rPr>
        <sz val="10"/>
        <rFont val="宋体"/>
        <charset val="134"/>
      </rPr>
      <t>张，建成一所集医疗、保健、科研、教学为一体的高水平妇幼保健院，提供孕前、孕期、产时、新生儿、儿童等全周期妇幼保健服务。</t>
    </r>
  </si>
  <si>
    <t>安徽省省级区域医疗中心（心血管病）专科能力提升项目</t>
  </si>
  <si>
    <t>歙县人民医院</t>
  </si>
  <si>
    <t>建设内容包括心血管病区/急诊急救中心及配套附属设施改扩建，购置医疗设备50台（套）。</t>
  </si>
  <si>
    <t>歙县公共卫生卫生应急保障和管理能力提升项目</t>
  </si>
  <si>
    <t>建设规模：5000㎡；建设内容：新建业务用房及更新一批医疗卫生和检验设备20台（套），建设全县慢病管理系统和提高疾病监测能力：新建全县疫苗储存冷库、卫生应急物资储备库；为全县基层配备用于灾后消杀转运等应急设备设施；建设覆盖县、乡、村三级的县域卫生信息和慢病管理等信息系统。</t>
  </si>
  <si>
    <t>歙县紧密型县域医共体信息化建设项目</t>
  </si>
  <si>
    <t>歙县县域内公立医疗机构</t>
  </si>
  <si>
    <t>改扩建县域医共体平台，整合性慢病管理平台，乡镇卫生院改造升级信息系统，牵头医院信息化系统升级改造区域化适配，硬件配套及信息安全平台建设。</t>
  </si>
  <si>
    <t>黄山市歙县公共实训基地建设项目</t>
  </si>
  <si>
    <t>歙县经济开发区
管委会</t>
  </si>
  <si>
    <t>项目占地8.9亩，总建筑面积8078㎡，新建3栋实训楼及配套工程，购置相关实训设施，建设公共实训基地。</t>
  </si>
  <si>
    <t>6、生态工程类（1个）</t>
  </si>
  <si>
    <t>新安江流域歙县练江水环境综合治理项目</t>
  </si>
  <si>
    <t>歙县住建局
黄山歙浦建设开发有限公司</t>
  </si>
  <si>
    <t>建设管网12.919km、污水处理设施2座、提升泵站2座、生态挡墙5.986km，生态护坡39150㎡、生态沟渠716m、生态湿地31350㎡，生态净化塘129790㎡；改造污水泵站2座、造截流井12座；清理底泥211140m³，垃圾收运713t等。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</si>
</sst>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7">
    <font>
      <sz val="12"/>
      <name val="宋体"/>
      <charset val="134"/>
    </font>
    <font>
      <sz val="10"/>
      <name val="宋体"/>
      <charset val="134"/>
    </font>
    <font>
      <sz val="14"/>
      <name val="黑体"/>
      <charset val="134"/>
    </font>
    <font>
      <sz val="22"/>
      <name val="方正小标宋简体"/>
      <charset val="134"/>
    </font>
    <font>
      <sz val="36"/>
      <name val="华文中宋"/>
      <charset val="134"/>
    </font>
    <font>
      <b/>
      <sz val="10"/>
      <name val="宋体"/>
      <charset val="134"/>
      <scheme val="minor"/>
    </font>
    <font>
      <sz val="10"/>
      <name val="方正小标宋简体"/>
      <charset val="134"/>
    </font>
    <font>
      <sz val="10"/>
      <name val="宋体"/>
      <charset val="134"/>
      <scheme val="minor"/>
    </font>
    <font>
      <b/>
      <sz val="10"/>
      <name val="Times New Roman"/>
      <charset val="0"/>
    </font>
    <font>
      <sz val="10"/>
      <name val="Times New Roman"/>
      <charset val="0"/>
    </font>
    <font>
      <sz val="10"/>
      <name val="宋体"/>
      <charset val="134"/>
      <scheme val="major"/>
    </font>
    <font>
      <sz val="10"/>
      <name val="Times New Roman"/>
      <charset val="134"/>
    </font>
    <font>
      <sz val="10"/>
      <name val="华文中宋"/>
      <charset val="134"/>
    </font>
    <font>
      <sz val="10"/>
      <color rgb="FF333333"/>
      <name val="宋体"/>
      <charset val="134"/>
    </font>
    <font>
      <sz val="10"/>
      <name val="宋体"/>
      <charset val="0"/>
    </font>
    <font>
      <b/>
      <sz val="10"/>
      <name val="Times New Roman"/>
      <charset val="134"/>
    </font>
    <font>
      <u/>
      <sz val="11"/>
      <color rgb="FF0000FF"/>
      <name val="宋体"/>
      <charset val="134"/>
      <scheme val="minor"/>
    </font>
    <font>
      <u/>
      <sz val="11"/>
      <color rgb="FF800080"/>
      <name val="宋体"/>
      <charset val="134"/>
      <scheme val="minor"/>
    </font>
    <font>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2"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3" borderId="7" applyNumberFormat="0" applyAlignment="0" applyProtection="0">
      <alignment vertical="center"/>
    </xf>
    <xf numFmtId="0" fontId="26" fillId="4" borderId="8" applyNumberFormat="0" applyAlignment="0" applyProtection="0">
      <alignment vertical="center"/>
    </xf>
    <xf numFmtId="0" fontId="27" fillId="4" borderId="7" applyNumberFormat="0" applyAlignment="0" applyProtection="0">
      <alignment vertical="center"/>
    </xf>
    <xf numFmtId="0" fontId="28" fillId="5"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34" fillId="32" borderId="0" applyNumberFormat="0" applyBorder="0" applyAlignment="0" applyProtection="0">
      <alignment vertical="center"/>
    </xf>
  </cellStyleXfs>
  <cellXfs count="67">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Border="1" applyAlignment="1">
      <alignment vertical="center"/>
    </xf>
    <xf numFmtId="0" fontId="0" fillId="0" borderId="0" xfId="0" applyFill="1">
      <alignment vertical="center"/>
    </xf>
    <xf numFmtId="0" fontId="0" fillId="0" borderId="0" xfId="0" applyFill="1" applyAlignment="1">
      <alignment horizontal="center" vertical="center"/>
    </xf>
    <xf numFmtId="0" fontId="1" fillId="0" borderId="0" xfId="0" applyFont="1" applyFill="1" applyAlignment="1">
      <alignment vertical="center"/>
    </xf>
    <xf numFmtId="0" fontId="1" fillId="0" borderId="0" xfId="0" applyFont="1" applyFill="1" applyBorder="1" applyAlignment="1">
      <alignment vertical="center" wrapText="1"/>
    </xf>
    <xf numFmtId="0" fontId="0" fillId="0" borderId="0" xfId="0" applyFill="1" applyBorder="1" applyAlignment="1">
      <alignment vertical="center"/>
    </xf>
    <xf numFmtId="0" fontId="0" fillId="0" borderId="0" xfId="0" applyFont="1" applyFill="1">
      <alignment vertical="center"/>
    </xf>
    <xf numFmtId="0" fontId="0"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1" fillId="0" borderId="1" xfId="0" applyFont="1" applyFill="1" applyBorder="1">
      <alignment vertical="center"/>
    </xf>
    <xf numFmtId="0" fontId="8"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lignment vertical="center" wrapText="1"/>
    </xf>
    <xf numFmtId="0" fontId="9" fillId="0" borderId="2"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9" fillId="0" borderId="1" xfId="0" applyFont="1" applyFill="1" applyBorder="1" applyAlignment="1">
      <alignment horizontal="center" vertical="center"/>
    </xf>
    <xf numFmtId="0" fontId="1" fillId="0" borderId="1" xfId="0" applyNumberFormat="1" applyFont="1" applyFill="1" applyBorder="1" applyAlignment="1" applyProtection="1">
      <alignment vertical="center" wrapText="1"/>
    </xf>
    <xf numFmtId="0" fontId="9"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7" fillId="0" borderId="1" xfId="0" applyFont="1" applyFill="1" applyBorder="1" applyAlignment="1">
      <alignment vertical="center" wrapText="1"/>
    </xf>
    <xf numFmtId="0" fontId="11" fillId="0" borderId="1" xfId="0" applyFont="1" applyFill="1" applyBorder="1" applyAlignment="1">
      <alignment horizontal="center" vertical="center"/>
    </xf>
    <xf numFmtId="0" fontId="1" fillId="0" borderId="1" xfId="0" applyFont="1" applyFill="1" applyBorder="1" applyAlignment="1">
      <alignment vertical="center"/>
    </xf>
    <xf numFmtId="0" fontId="9"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1" fillId="0" borderId="1" xfId="0" applyFont="1" applyFill="1" applyBorder="1" applyAlignment="1">
      <alignment vertical="center" wrapText="1" shrinkToFit="1"/>
    </xf>
    <xf numFmtId="0" fontId="1" fillId="0" borderId="1" xfId="0" applyNumberFormat="1" applyFont="1" applyFill="1" applyBorder="1" applyAlignment="1" applyProtection="1">
      <alignment horizontal="center" vertical="center" wrapText="1" shrinkToFit="1"/>
    </xf>
    <xf numFmtId="0" fontId="1" fillId="0" borderId="1" xfId="0" applyNumberFormat="1" applyFont="1" applyFill="1" applyBorder="1" applyAlignment="1" applyProtection="1">
      <alignment vertical="center" wrapText="1" shrinkToFit="1"/>
    </xf>
    <xf numFmtId="0" fontId="12" fillId="0" borderId="0" xfId="0" applyFont="1" applyFill="1" applyAlignment="1">
      <alignment horizontal="center" vertical="center" wrapText="1"/>
    </xf>
    <xf numFmtId="0" fontId="7" fillId="0" borderId="1" xfId="0" applyFont="1" applyFill="1" applyBorder="1" applyAlignment="1">
      <alignment horizontal="center" vertical="center"/>
    </xf>
    <xf numFmtId="0" fontId="11"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1"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9"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9" fillId="0" borderId="1" xfId="0" applyNumberFormat="1" applyFont="1" applyFill="1" applyBorder="1" applyAlignment="1" applyProtection="1">
      <alignment horizontal="center" vertical="center"/>
    </xf>
    <xf numFmtId="0" fontId="11"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0" borderId="1" xfId="0" applyFont="1" applyFill="1" applyBorder="1" applyAlignment="1">
      <alignment vertical="center" wrapText="1" shrinkToFit="1"/>
    </xf>
    <xf numFmtId="177" fontId="11"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xf>
    <xf numFmtId="0" fontId="0" fillId="0" borderId="0" xfId="0" applyFill="1" applyAlignment="1">
      <alignment vertical="center"/>
    </xf>
    <xf numFmtId="0" fontId="8" fillId="0" borderId="1" xfId="0" applyFont="1" applyFill="1" applyBorder="1" applyAlignment="1">
      <alignment horizontal="center" vertical="center" wrapText="1" shrinkToFit="1"/>
    </xf>
    <xf numFmtId="0" fontId="11" fillId="0" borderId="0" xfId="0" applyFont="1" applyFill="1">
      <alignment vertical="center"/>
    </xf>
    <xf numFmtId="57" fontId="11"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ill>
        <patternFill patternType="solid">
          <bgColor rgb="FFFF9900"/>
        </patternFill>
      </fill>
    </dxf>
    <dxf>
      <font>
        <color rgb="FF9C0006"/>
      </font>
      <fill>
        <patternFill patternType="solid">
          <bgColor rgb="FFFFC7CE"/>
        </patternFill>
      </fill>
    </dxf>
    <dxf>
      <fill>
        <patternFill patternType="solid">
          <bgColor indexed="52"/>
        </patternFill>
      </fill>
    </dxf>
  </dxfs>
  <tableStyles count="0" defaultTableStyle="TableStyleMedium2" defaultPivotStyle="PivotStyleLight16"/>
  <colors>
    <mruColors>
      <color rgb="00000000"/>
      <color rgb="00FF0000"/>
      <color rgb="0000B0F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N347"/>
  <sheetViews>
    <sheetView tabSelected="1" workbookViewId="0">
      <pane ySplit="5" topLeftCell="A6" activePane="bottomLeft" state="frozen"/>
      <selection/>
      <selection pane="bottomLeft" activeCell="F9" sqref="F9"/>
    </sheetView>
  </sheetViews>
  <sheetFormatPr defaultColWidth="9" defaultRowHeight="14.25"/>
  <cols>
    <col min="1" max="1" width="7" style="9" customWidth="1"/>
    <col min="2" max="2" width="19.875" style="10" customWidth="1"/>
    <col min="3" max="3" width="14.25" style="10" customWidth="1"/>
    <col min="4" max="4" width="11.875" style="9" customWidth="1"/>
    <col min="5" max="5" width="9" style="9" customWidth="1"/>
    <col min="6" max="6" width="39.75" style="9" customWidth="1"/>
    <col min="7" max="7" width="10" style="9" customWidth="1"/>
    <col min="8" max="8" width="10.375" style="9"/>
    <col min="9" max="9" width="9" style="9" customWidth="1"/>
    <col min="10" max="10" width="9.875" style="10" customWidth="1"/>
    <col min="11" max="11" width="9" style="9" customWidth="1"/>
    <col min="12" max="16384" width="9" style="9"/>
  </cols>
  <sheetData>
    <row r="1" ht="23" customHeight="1" spans="1:2">
      <c r="A1" s="11" t="s">
        <v>0</v>
      </c>
      <c r="B1" s="12"/>
    </row>
    <row r="2" ht="40" customHeight="1" spans="1:11">
      <c r="A2" s="13" t="s">
        <v>1</v>
      </c>
      <c r="B2" s="13"/>
      <c r="C2" s="13"/>
      <c r="D2" s="13"/>
      <c r="E2" s="13"/>
      <c r="F2" s="13"/>
      <c r="G2" s="13"/>
      <c r="H2" s="13"/>
      <c r="I2" s="13"/>
      <c r="J2" s="13"/>
      <c r="K2" s="13"/>
    </row>
    <row r="3" ht="30" customHeight="1" spans="1:11">
      <c r="A3" s="14"/>
      <c r="B3" s="14"/>
      <c r="C3" s="14"/>
      <c r="D3" s="14"/>
      <c r="E3" s="14"/>
      <c r="F3" s="14"/>
      <c r="G3" s="14"/>
      <c r="H3" s="14"/>
      <c r="I3" s="14"/>
      <c r="J3" s="47"/>
      <c r="K3" s="47"/>
    </row>
    <row r="4" ht="57" customHeight="1" spans="1:11">
      <c r="A4" s="15" t="s">
        <v>2</v>
      </c>
      <c r="B4" s="15" t="s">
        <v>3</v>
      </c>
      <c r="C4" s="15" t="s">
        <v>4</v>
      </c>
      <c r="D4" s="15" t="s">
        <v>5</v>
      </c>
      <c r="E4" s="15" t="s">
        <v>6</v>
      </c>
      <c r="F4" s="15" t="s">
        <v>7</v>
      </c>
      <c r="G4" s="15" t="s">
        <v>8</v>
      </c>
      <c r="H4" s="15" t="s">
        <v>9</v>
      </c>
      <c r="I4" s="15" t="s">
        <v>10</v>
      </c>
      <c r="J4" s="15" t="s">
        <v>11</v>
      </c>
      <c r="K4" s="15" t="s">
        <v>12</v>
      </c>
    </row>
    <row r="5" s="1" customFormat="1" ht="32" customHeight="1" spans="1:11">
      <c r="A5" s="16" t="s">
        <v>13</v>
      </c>
      <c r="B5" s="16"/>
      <c r="C5" s="17"/>
      <c r="D5" s="15"/>
      <c r="E5" s="15"/>
      <c r="F5" s="15"/>
      <c r="G5" s="18">
        <f>G6+G94+G242</f>
        <v>5315094</v>
      </c>
      <c r="H5" s="18">
        <f>H6+H94+H242</f>
        <v>1027113</v>
      </c>
      <c r="I5" s="15"/>
      <c r="J5" s="15"/>
      <c r="K5" s="21"/>
    </row>
    <row r="6" s="1" customFormat="1" ht="30" customHeight="1" spans="1:11">
      <c r="A6" s="19" t="s">
        <v>14</v>
      </c>
      <c r="B6" s="19"/>
      <c r="C6" s="20"/>
      <c r="D6" s="21"/>
      <c r="E6" s="21"/>
      <c r="F6" s="21"/>
      <c r="G6" s="22">
        <f>G7+G18+G55+G79+G88+G90</f>
        <v>1784652</v>
      </c>
      <c r="H6" s="22">
        <f>H7+H18+H55+H79+H88+H90</f>
        <v>461109</v>
      </c>
      <c r="I6" s="21"/>
      <c r="J6" s="20"/>
      <c r="K6" s="21"/>
    </row>
    <row r="7" s="2" customFormat="1" ht="30" customHeight="1" spans="1:11">
      <c r="A7" s="19" t="s">
        <v>15</v>
      </c>
      <c r="B7" s="19"/>
      <c r="C7" s="23"/>
      <c r="D7" s="17"/>
      <c r="E7" s="24"/>
      <c r="F7" s="23"/>
      <c r="G7" s="22">
        <f>SUM(G8:G17)</f>
        <v>364560</v>
      </c>
      <c r="H7" s="22">
        <f>SUM(H8:H17)</f>
        <v>115260</v>
      </c>
      <c r="I7" s="28"/>
      <c r="J7" s="24"/>
      <c r="K7" s="20"/>
    </row>
    <row r="8" s="2" customFormat="1" ht="61" customHeight="1" spans="1:11">
      <c r="A8" s="20">
        <v>1</v>
      </c>
      <c r="B8" s="25" t="s">
        <v>16</v>
      </c>
      <c r="C8" s="23" t="s">
        <v>17</v>
      </c>
      <c r="D8" s="24" t="s">
        <v>18</v>
      </c>
      <c r="E8" s="24" t="s">
        <v>19</v>
      </c>
      <c r="F8" s="26" t="s">
        <v>20</v>
      </c>
      <c r="G8" s="27">
        <v>105000</v>
      </c>
      <c r="H8" s="27">
        <v>40000</v>
      </c>
      <c r="I8" s="28" t="s">
        <v>21</v>
      </c>
      <c r="J8" s="24" t="s">
        <v>22</v>
      </c>
      <c r="K8" s="24" t="s">
        <v>23</v>
      </c>
    </row>
    <row r="9" s="2" customFormat="1" ht="72" customHeight="1" spans="1:11">
      <c r="A9" s="20">
        <v>2</v>
      </c>
      <c r="B9" s="25" t="s">
        <v>24</v>
      </c>
      <c r="C9" s="23" t="s">
        <v>25</v>
      </c>
      <c r="D9" s="24" t="s">
        <v>18</v>
      </c>
      <c r="E9" s="24" t="s">
        <v>19</v>
      </c>
      <c r="F9" s="26" t="s">
        <v>26</v>
      </c>
      <c r="G9" s="28">
        <v>70000</v>
      </c>
      <c r="H9" s="28">
        <v>28000</v>
      </c>
      <c r="I9" s="28" t="s">
        <v>27</v>
      </c>
      <c r="J9" s="24" t="s">
        <v>22</v>
      </c>
      <c r="K9" s="17" t="s">
        <v>28</v>
      </c>
    </row>
    <row r="10" s="2" customFormat="1" ht="69" customHeight="1" spans="1:11">
      <c r="A10" s="20">
        <v>3</v>
      </c>
      <c r="B10" s="25" t="s">
        <v>29</v>
      </c>
      <c r="C10" s="23" t="s">
        <v>30</v>
      </c>
      <c r="D10" s="24" t="s">
        <v>18</v>
      </c>
      <c r="E10" s="24" t="s">
        <v>19</v>
      </c>
      <c r="F10" s="26" t="s">
        <v>31</v>
      </c>
      <c r="G10" s="28">
        <v>52000</v>
      </c>
      <c r="H10" s="28">
        <v>10000</v>
      </c>
      <c r="I10" s="28" t="s">
        <v>32</v>
      </c>
      <c r="J10" s="24" t="s">
        <v>22</v>
      </c>
      <c r="K10" s="17" t="s">
        <v>28</v>
      </c>
    </row>
    <row r="11" s="3" customFormat="1" ht="50" customHeight="1" spans="1:11">
      <c r="A11" s="20">
        <v>4</v>
      </c>
      <c r="B11" s="24" t="s">
        <v>33</v>
      </c>
      <c r="C11" s="24" t="s">
        <v>34</v>
      </c>
      <c r="D11" s="24" t="s">
        <v>35</v>
      </c>
      <c r="E11" s="24" t="s">
        <v>19</v>
      </c>
      <c r="F11" s="29" t="s">
        <v>36</v>
      </c>
      <c r="G11" s="30">
        <v>50000</v>
      </c>
      <c r="H11" s="30">
        <v>7000</v>
      </c>
      <c r="I11" s="37" t="s">
        <v>37</v>
      </c>
      <c r="J11" s="24" t="s">
        <v>38</v>
      </c>
      <c r="K11" s="48" t="s">
        <v>39</v>
      </c>
    </row>
    <row r="12" s="2" customFormat="1" ht="45" customHeight="1" spans="1:11">
      <c r="A12" s="20">
        <v>5</v>
      </c>
      <c r="B12" s="25" t="s">
        <v>40</v>
      </c>
      <c r="C12" s="25" t="s">
        <v>41</v>
      </c>
      <c r="D12" s="24" t="s">
        <v>18</v>
      </c>
      <c r="E12" s="24" t="s">
        <v>19</v>
      </c>
      <c r="F12" s="31" t="s">
        <v>42</v>
      </c>
      <c r="G12" s="28">
        <v>23000</v>
      </c>
      <c r="H12" s="28">
        <v>2000</v>
      </c>
      <c r="I12" s="28" t="s">
        <v>43</v>
      </c>
      <c r="J12" s="24" t="s">
        <v>22</v>
      </c>
      <c r="K12" s="25" t="s">
        <v>28</v>
      </c>
    </row>
    <row r="13" s="2" customFormat="1" ht="74" customHeight="1" spans="1:11">
      <c r="A13" s="20">
        <v>6</v>
      </c>
      <c r="B13" s="23" t="s">
        <v>44</v>
      </c>
      <c r="C13" s="23" t="s">
        <v>45</v>
      </c>
      <c r="D13" s="24" t="s">
        <v>18</v>
      </c>
      <c r="E13" s="24" t="s">
        <v>19</v>
      </c>
      <c r="F13" s="26" t="s">
        <v>46</v>
      </c>
      <c r="G13" s="28">
        <v>20960</v>
      </c>
      <c r="H13" s="28">
        <v>12960</v>
      </c>
      <c r="I13" s="28" t="s">
        <v>47</v>
      </c>
      <c r="J13" s="24" t="s">
        <v>22</v>
      </c>
      <c r="K13" s="48" t="s">
        <v>28</v>
      </c>
    </row>
    <row r="14" s="2" customFormat="1" ht="60" customHeight="1" spans="1:11">
      <c r="A14" s="20">
        <v>7</v>
      </c>
      <c r="B14" s="25" t="s">
        <v>48</v>
      </c>
      <c r="C14" s="23" t="s">
        <v>49</v>
      </c>
      <c r="D14" s="24" t="s">
        <v>18</v>
      </c>
      <c r="E14" s="24" t="s">
        <v>19</v>
      </c>
      <c r="F14" s="26" t="s">
        <v>50</v>
      </c>
      <c r="G14" s="28">
        <v>20000</v>
      </c>
      <c r="H14" s="32">
        <v>5000</v>
      </c>
      <c r="I14" s="28" t="s">
        <v>51</v>
      </c>
      <c r="J14" s="24" t="s">
        <v>22</v>
      </c>
      <c r="K14" s="48" t="s">
        <v>28</v>
      </c>
    </row>
    <row r="15" s="2" customFormat="1" ht="72" customHeight="1" spans="1:11">
      <c r="A15" s="20">
        <v>8</v>
      </c>
      <c r="B15" s="25" t="s">
        <v>52</v>
      </c>
      <c r="C15" s="23" t="s">
        <v>53</v>
      </c>
      <c r="D15" s="24" t="s">
        <v>18</v>
      </c>
      <c r="E15" s="24" t="s">
        <v>19</v>
      </c>
      <c r="F15" s="26" t="s">
        <v>54</v>
      </c>
      <c r="G15" s="28">
        <v>15000</v>
      </c>
      <c r="H15" s="28">
        <v>5000</v>
      </c>
      <c r="I15" s="28" t="s">
        <v>55</v>
      </c>
      <c r="J15" s="24" t="s">
        <v>22</v>
      </c>
      <c r="K15" s="48" t="s">
        <v>28</v>
      </c>
    </row>
    <row r="16" s="1" customFormat="1" ht="73" customHeight="1" spans="1:11">
      <c r="A16" s="20">
        <v>9</v>
      </c>
      <c r="B16" s="17" t="s">
        <v>56</v>
      </c>
      <c r="C16" s="24" t="s">
        <v>57</v>
      </c>
      <c r="D16" s="33" t="s">
        <v>58</v>
      </c>
      <c r="E16" s="24" t="s">
        <v>59</v>
      </c>
      <c r="F16" s="34" t="s">
        <v>60</v>
      </c>
      <c r="G16" s="35">
        <v>4600</v>
      </c>
      <c r="H16" s="35">
        <v>3000</v>
      </c>
      <c r="I16" s="37" t="s">
        <v>61</v>
      </c>
      <c r="J16" s="20" t="s">
        <v>22</v>
      </c>
      <c r="K16" s="25" t="s">
        <v>62</v>
      </c>
    </row>
    <row r="17" s="3" customFormat="1" ht="56" customHeight="1" spans="1:11">
      <c r="A17" s="20">
        <v>10</v>
      </c>
      <c r="B17" s="24" t="s">
        <v>63</v>
      </c>
      <c r="C17" s="24" t="s">
        <v>64</v>
      </c>
      <c r="D17" s="24" t="s">
        <v>35</v>
      </c>
      <c r="E17" s="24" t="s">
        <v>19</v>
      </c>
      <c r="F17" s="29" t="s">
        <v>65</v>
      </c>
      <c r="G17" s="30">
        <v>4000</v>
      </c>
      <c r="H17" s="30">
        <v>2300</v>
      </c>
      <c r="I17" s="37" t="s">
        <v>66</v>
      </c>
      <c r="J17" s="24" t="s">
        <v>22</v>
      </c>
      <c r="K17" s="20" t="s">
        <v>67</v>
      </c>
    </row>
    <row r="18" s="1" customFormat="1" ht="30" customHeight="1" spans="1:11">
      <c r="A18" s="19" t="s">
        <v>68</v>
      </c>
      <c r="B18" s="19"/>
      <c r="C18" s="20"/>
      <c r="D18" s="21"/>
      <c r="E18" s="21"/>
      <c r="F18" s="36"/>
      <c r="G18" s="22">
        <f>SUM(G19:G54)</f>
        <v>1053809</v>
      </c>
      <c r="H18" s="22">
        <f>SUM(H19:H54)</f>
        <v>248516</v>
      </c>
      <c r="I18" s="21"/>
      <c r="J18" s="20"/>
      <c r="K18" s="21"/>
    </row>
    <row r="19" s="1" customFormat="1" ht="51" customHeight="1" spans="1:11">
      <c r="A19" s="20">
        <v>11</v>
      </c>
      <c r="B19" s="24" t="s">
        <v>69</v>
      </c>
      <c r="C19" s="24" t="s">
        <v>70</v>
      </c>
      <c r="D19" s="24" t="s">
        <v>71</v>
      </c>
      <c r="E19" s="24" t="s">
        <v>72</v>
      </c>
      <c r="F19" s="29" t="s">
        <v>73</v>
      </c>
      <c r="G19" s="35">
        <v>251225</v>
      </c>
      <c r="H19" s="35">
        <v>90000</v>
      </c>
      <c r="I19" s="37" t="s">
        <v>74</v>
      </c>
      <c r="J19" s="24" t="s">
        <v>38</v>
      </c>
      <c r="K19" s="25" t="s">
        <v>75</v>
      </c>
    </row>
    <row r="20" s="3" customFormat="1" ht="83" customHeight="1" spans="1:11">
      <c r="A20" s="20">
        <v>12</v>
      </c>
      <c r="B20" s="24" t="s">
        <v>76</v>
      </c>
      <c r="C20" s="24" t="s">
        <v>77</v>
      </c>
      <c r="D20" s="17" t="s">
        <v>78</v>
      </c>
      <c r="E20" s="24" t="s">
        <v>72</v>
      </c>
      <c r="F20" s="29" t="s">
        <v>79</v>
      </c>
      <c r="G20" s="37">
        <v>90000</v>
      </c>
      <c r="H20" s="37">
        <v>1000</v>
      </c>
      <c r="I20" s="37" t="s">
        <v>80</v>
      </c>
      <c r="J20" s="20" t="s">
        <v>22</v>
      </c>
      <c r="K20" s="25" t="s">
        <v>67</v>
      </c>
    </row>
    <row r="21" s="3" customFormat="1" ht="48" spans="1:11">
      <c r="A21" s="20">
        <v>13</v>
      </c>
      <c r="B21" s="24" t="s">
        <v>81</v>
      </c>
      <c r="C21" s="24" t="s">
        <v>82</v>
      </c>
      <c r="D21" s="17" t="s">
        <v>78</v>
      </c>
      <c r="E21" s="24" t="s">
        <v>83</v>
      </c>
      <c r="F21" s="29" t="s">
        <v>84</v>
      </c>
      <c r="G21" s="37">
        <v>85000</v>
      </c>
      <c r="H21" s="37">
        <v>5000</v>
      </c>
      <c r="I21" s="37" t="s">
        <v>85</v>
      </c>
      <c r="J21" s="20" t="s">
        <v>22</v>
      </c>
      <c r="K21" s="25" t="s">
        <v>67</v>
      </c>
    </row>
    <row r="22" s="3" customFormat="1" ht="36" spans="1:11">
      <c r="A22" s="20">
        <v>14</v>
      </c>
      <c r="B22" s="24" t="s">
        <v>86</v>
      </c>
      <c r="C22" s="24" t="s">
        <v>87</v>
      </c>
      <c r="D22" s="17" t="s">
        <v>78</v>
      </c>
      <c r="E22" s="24" t="s">
        <v>88</v>
      </c>
      <c r="F22" s="29" t="s">
        <v>89</v>
      </c>
      <c r="G22" s="37">
        <v>75000</v>
      </c>
      <c r="H22" s="37">
        <v>10000</v>
      </c>
      <c r="I22" s="37" t="s">
        <v>90</v>
      </c>
      <c r="J22" s="20" t="s">
        <v>22</v>
      </c>
      <c r="K22" s="25" t="s">
        <v>67</v>
      </c>
    </row>
    <row r="23" s="3" customFormat="1" ht="67" customHeight="1" spans="1:11">
      <c r="A23" s="20">
        <v>15</v>
      </c>
      <c r="B23" s="24" t="s">
        <v>91</v>
      </c>
      <c r="C23" s="24" t="s">
        <v>92</v>
      </c>
      <c r="D23" s="17" t="s">
        <v>78</v>
      </c>
      <c r="E23" s="24" t="s">
        <v>83</v>
      </c>
      <c r="F23" s="29" t="s">
        <v>93</v>
      </c>
      <c r="G23" s="37">
        <v>51000</v>
      </c>
      <c r="H23" s="37">
        <v>10000</v>
      </c>
      <c r="I23" s="37" t="s">
        <v>94</v>
      </c>
      <c r="J23" s="20" t="s">
        <v>22</v>
      </c>
      <c r="K23" s="25" t="s">
        <v>67</v>
      </c>
    </row>
    <row r="24" s="3" customFormat="1" ht="59" customHeight="1" spans="1:11">
      <c r="A24" s="20">
        <v>16</v>
      </c>
      <c r="B24" s="24" t="s">
        <v>95</v>
      </c>
      <c r="C24" s="24" t="s">
        <v>96</v>
      </c>
      <c r="D24" s="17" t="s">
        <v>78</v>
      </c>
      <c r="E24" s="24" t="s">
        <v>83</v>
      </c>
      <c r="F24" s="29" t="s">
        <v>97</v>
      </c>
      <c r="G24" s="37">
        <v>50000</v>
      </c>
      <c r="H24" s="37">
        <v>4000</v>
      </c>
      <c r="I24" s="37" t="s">
        <v>98</v>
      </c>
      <c r="J24" s="20" t="s">
        <v>22</v>
      </c>
      <c r="K24" s="25" t="s">
        <v>67</v>
      </c>
    </row>
    <row r="25" s="3" customFormat="1" ht="39" customHeight="1" spans="1:11">
      <c r="A25" s="20">
        <v>17</v>
      </c>
      <c r="B25" s="24" t="s">
        <v>99</v>
      </c>
      <c r="C25" s="24" t="s">
        <v>100</v>
      </c>
      <c r="D25" s="17" t="s">
        <v>78</v>
      </c>
      <c r="E25" s="24" t="s">
        <v>83</v>
      </c>
      <c r="F25" s="29" t="s">
        <v>101</v>
      </c>
      <c r="G25" s="37">
        <v>45000</v>
      </c>
      <c r="H25" s="37">
        <v>10000</v>
      </c>
      <c r="I25" s="37" t="s">
        <v>102</v>
      </c>
      <c r="J25" s="20" t="s">
        <v>22</v>
      </c>
      <c r="K25" s="25" t="s">
        <v>67</v>
      </c>
    </row>
    <row r="26" s="3" customFormat="1" ht="39" customHeight="1" spans="1:11">
      <c r="A26" s="20">
        <v>18</v>
      </c>
      <c r="B26" s="24" t="s">
        <v>103</v>
      </c>
      <c r="C26" s="24" t="s">
        <v>104</v>
      </c>
      <c r="D26" s="17" t="s">
        <v>78</v>
      </c>
      <c r="E26" s="24" t="s">
        <v>88</v>
      </c>
      <c r="F26" s="29" t="s">
        <v>105</v>
      </c>
      <c r="G26" s="37">
        <v>45000</v>
      </c>
      <c r="H26" s="37">
        <v>3000</v>
      </c>
      <c r="I26" s="37" t="s">
        <v>106</v>
      </c>
      <c r="J26" s="20" t="s">
        <v>22</v>
      </c>
      <c r="K26" s="25" t="s">
        <v>67</v>
      </c>
    </row>
    <row r="27" s="3" customFormat="1" ht="57" customHeight="1" spans="1:11">
      <c r="A27" s="20">
        <v>19</v>
      </c>
      <c r="B27" s="38" t="s">
        <v>107</v>
      </c>
      <c r="C27" s="24" t="s">
        <v>108</v>
      </c>
      <c r="D27" s="24" t="s">
        <v>109</v>
      </c>
      <c r="E27" s="24" t="s">
        <v>110</v>
      </c>
      <c r="F27" s="29" t="s">
        <v>111</v>
      </c>
      <c r="G27" s="37">
        <v>40000</v>
      </c>
      <c r="H27" s="37">
        <v>24000</v>
      </c>
      <c r="I27" s="37" t="s">
        <v>37</v>
      </c>
      <c r="J27" s="24" t="s">
        <v>38</v>
      </c>
      <c r="K27" s="25" t="s">
        <v>112</v>
      </c>
    </row>
    <row r="28" s="3" customFormat="1" ht="46" customHeight="1" spans="1:11">
      <c r="A28" s="20">
        <v>20</v>
      </c>
      <c r="B28" s="24" t="s">
        <v>113</v>
      </c>
      <c r="C28" s="24" t="s">
        <v>114</v>
      </c>
      <c r="D28" s="17" t="s">
        <v>78</v>
      </c>
      <c r="E28" s="24" t="s">
        <v>83</v>
      </c>
      <c r="F28" s="29" t="s">
        <v>115</v>
      </c>
      <c r="G28" s="37">
        <v>35000</v>
      </c>
      <c r="H28" s="37">
        <v>3000</v>
      </c>
      <c r="I28" s="37" t="s">
        <v>116</v>
      </c>
      <c r="J28" s="20" t="s">
        <v>22</v>
      </c>
      <c r="K28" s="25" t="s">
        <v>67</v>
      </c>
    </row>
    <row r="29" s="3" customFormat="1" ht="50" customHeight="1" spans="1:11">
      <c r="A29" s="20">
        <v>21</v>
      </c>
      <c r="B29" s="24" t="s">
        <v>117</v>
      </c>
      <c r="C29" s="24" t="s">
        <v>108</v>
      </c>
      <c r="D29" s="24" t="s">
        <v>109</v>
      </c>
      <c r="E29" s="24" t="s">
        <v>72</v>
      </c>
      <c r="F29" s="29" t="s">
        <v>118</v>
      </c>
      <c r="G29" s="37">
        <v>35000</v>
      </c>
      <c r="H29" s="37">
        <v>1000</v>
      </c>
      <c r="I29" s="37" t="s">
        <v>119</v>
      </c>
      <c r="J29" s="24" t="s">
        <v>38</v>
      </c>
      <c r="K29" s="25" t="s">
        <v>62</v>
      </c>
    </row>
    <row r="30" s="1" customFormat="1" ht="99" customHeight="1" spans="1:11">
      <c r="A30" s="20">
        <v>22</v>
      </c>
      <c r="B30" s="24" t="s">
        <v>120</v>
      </c>
      <c r="C30" s="24" t="s">
        <v>121</v>
      </c>
      <c r="D30" s="24" t="s">
        <v>122</v>
      </c>
      <c r="E30" s="24" t="s">
        <v>83</v>
      </c>
      <c r="F30" s="29" t="s">
        <v>123</v>
      </c>
      <c r="G30" s="37">
        <v>34000</v>
      </c>
      <c r="H30" s="37">
        <v>10000</v>
      </c>
      <c r="I30" s="37" t="s">
        <v>124</v>
      </c>
      <c r="J30" s="24" t="s">
        <v>38</v>
      </c>
      <c r="K30" s="48" t="s">
        <v>125</v>
      </c>
    </row>
    <row r="31" s="3" customFormat="1" ht="77" customHeight="1" spans="1:11">
      <c r="A31" s="20">
        <v>23</v>
      </c>
      <c r="B31" s="24" t="s">
        <v>126</v>
      </c>
      <c r="C31" s="24" t="s">
        <v>34</v>
      </c>
      <c r="D31" s="24" t="s">
        <v>35</v>
      </c>
      <c r="E31" s="24" t="s">
        <v>19</v>
      </c>
      <c r="F31" s="29" t="s">
        <v>127</v>
      </c>
      <c r="G31" s="30">
        <v>28000</v>
      </c>
      <c r="H31" s="30">
        <v>1700</v>
      </c>
      <c r="I31" s="37" t="s">
        <v>128</v>
      </c>
      <c r="J31" s="24" t="s">
        <v>38</v>
      </c>
      <c r="K31" s="48" t="s">
        <v>28</v>
      </c>
    </row>
    <row r="32" s="1" customFormat="1" ht="51" customHeight="1" spans="1:11">
      <c r="A32" s="20">
        <v>24</v>
      </c>
      <c r="B32" s="24" t="s">
        <v>129</v>
      </c>
      <c r="C32" s="24" t="s">
        <v>130</v>
      </c>
      <c r="D32" s="24" t="s">
        <v>122</v>
      </c>
      <c r="E32" s="24" t="s">
        <v>131</v>
      </c>
      <c r="F32" s="29" t="s">
        <v>132</v>
      </c>
      <c r="G32" s="37">
        <v>23000</v>
      </c>
      <c r="H32" s="30">
        <v>5000</v>
      </c>
      <c r="I32" s="37" t="s">
        <v>133</v>
      </c>
      <c r="J32" s="20" t="s">
        <v>22</v>
      </c>
      <c r="K32" s="20" t="s">
        <v>67</v>
      </c>
    </row>
    <row r="33" s="3" customFormat="1" ht="69" customHeight="1" spans="1:11">
      <c r="A33" s="20">
        <v>25</v>
      </c>
      <c r="B33" s="17" t="s">
        <v>134</v>
      </c>
      <c r="C33" s="17" t="s">
        <v>135</v>
      </c>
      <c r="D33" s="17" t="s">
        <v>136</v>
      </c>
      <c r="E33" s="17" t="s">
        <v>19</v>
      </c>
      <c r="F33" s="34" t="s">
        <v>137</v>
      </c>
      <c r="G33" s="35">
        <v>18900</v>
      </c>
      <c r="H33" s="35">
        <v>16968</v>
      </c>
      <c r="I33" s="37" t="s">
        <v>138</v>
      </c>
      <c r="J33" s="48" t="s">
        <v>22</v>
      </c>
      <c r="K33" s="48" t="s">
        <v>125</v>
      </c>
    </row>
    <row r="34" s="3" customFormat="1" ht="50" customHeight="1" spans="1:11">
      <c r="A34" s="20">
        <v>26</v>
      </c>
      <c r="B34" s="39" t="s">
        <v>139</v>
      </c>
      <c r="C34" s="24" t="s">
        <v>108</v>
      </c>
      <c r="D34" s="24" t="s">
        <v>109</v>
      </c>
      <c r="E34" s="17" t="s">
        <v>140</v>
      </c>
      <c r="F34" s="34" t="s">
        <v>141</v>
      </c>
      <c r="G34" s="37">
        <v>18000</v>
      </c>
      <c r="H34" s="37">
        <v>8000</v>
      </c>
      <c r="I34" s="37" t="s">
        <v>37</v>
      </c>
      <c r="J34" s="24" t="s">
        <v>38</v>
      </c>
      <c r="K34" s="25" t="s">
        <v>62</v>
      </c>
    </row>
    <row r="35" s="3" customFormat="1" ht="45" customHeight="1" spans="1:11">
      <c r="A35" s="20">
        <v>27</v>
      </c>
      <c r="B35" s="39" t="s">
        <v>142</v>
      </c>
      <c r="C35" s="24" t="s">
        <v>143</v>
      </c>
      <c r="D35" s="24" t="s">
        <v>144</v>
      </c>
      <c r="E35" s="17" t="s">
        <v>83</v>
      </c>
      <c r="F35" s="34" t="s">
        <v>145</v>
      </c>
      <c r="G35" s="37">
        <v>16000</v>
      </c>
      <c r="H35" s="37">
        <v>2000</v>
      </c>
      <c r="I35" s="37" t="s">
        <v>146</v>
      </c>
      <c r="J35" s="24" t="s">
        <v>22</v>
      </c>
      <c r="K35" s="48" t="s">
        <v>67</v>
      </c>
    </row>
    <row r="36" s="3" customFormat="1" ht="43" customHeight="1" spans="1:11">
      <c r="A36" s="20">
        <v>28</v>
      </c>
      <c r="B36" s="24" t="s">
        <v>147</v>
      </c>
      <c r="C36" s="24" t="s">
        <v>148</v>
      </c>
      <c r="D36" s="17" t="s">
        <v>78</v>
      </c>
      <c r="E36" s="24" t="s">
        <v>83</v>
      </c>
      <c r="F36" s="29" t="s">
        <v>149</v>
      </c>
      <c r="G36" s="37">
        <v>15000</v>
      </c>
      <c r="H36" s="37">
        <v>6500</v>
      </c>
      <c r="I36" s="37" t="s">
        <v>94</v>
      </c>
      <c r="J36" s="20" t="s">
        <v>22</v>
      </c>
      <c r="K36" s="48" t="s">
        <v>67</v>
      </c>
    </row>
    <row r="37" s="3" customFormat="1" ht="57" customHeight="1" spans="1:11">
      <c r="A37" s="20">
        <v>29</v>
      </c>
      <c r="B37" s="40" t="s">
        <v>150</v>
      </c>
      <c r="C37" s="25" t="s">
        <v>151</v>
      </c>
      <c r="D37" s="17" t="s">
        <v>152</v>
      </c>
      <c r="E37" s="24" t="s">
        <v>153</v>
      </c>
      <c r="F37" s="29" t="s">
        <v>154</v>
      </c>
      <c r="G37" s="37">
        <v>14600</v>
      </c>
      <c r="H37" s="37">
        <v>5000</v>
      </c>
      <c r="I37" s="37" t="s">
        <v>155</v>
      </c>
      <c r="J37" s="20" t="s">
        <v>38</v>
      </c>
      <c r="K37" s="25" t="s">
        <v>156</v>
      </c>
    </row>
    <row r="38" s="1" customFormat="1" ht="113" customHeight="1" spans="1:11">
      <c r="A38" s="20">
        <v>30</v>
      </c>
      <c r="B38" s="24" t="s">
        <v>157</v>
      </c>
      <c r="C38" s="24" t="s">
        <v>121</v>
      </c>
      <c r="D38" s="24" t="s">
        <v>122</v>
      </c>
      <c r="E38" s="24" t="s">
        <v>83</v>
      </c>
      <c r="F38" s="29" t="s">
        <v>158</v>
      </c>
      <c r="G38" s="37">
        <v>14528</v>
      </c>
      <c r="H38" s="37">
        <v>3000</v>
      </c>
      <c r="I38" s="37" t="s">
        <v>159</v>
      </c>
      <c r="J38" s="24" t="s">
        <v>38</v>
      </c>
      <c r="K38" s="25" t="s">
        <v>125</v>
      </c>
    </row>
    <row r="39" s="1" customFormat="1" ht="44" customHeight="1" spans="1:11">
      <c r="A39" s="20">
        <v>31</v>
      </c>
      <c r="B39" s="17" t="s">
        <v>160</v>
      </c>
      <c r="C39" s="17" t="s">
        <v>161</v>
      </c>
      <c r="D39" s="17" t="s">
        <v>122</v>
      </c>
      <c r="E39" s="17" t="s">
        <v>83</v>
      </c>
      <c r="F39" s="34" t="s">
        <v>162</v>
      </c>
      <c r="G39" s="37">
        <v>12000</v>
      </c>
      <c r="H39" s="37">
        <v>6000</v>
      </c>
      <c r="I39" s="37" t="s">
        <v>163</v>
      </c>
      <c r="J39" s="17" t="s">
        <v>22</v>
      </c>
      <c r="K39" s="48" t="s">
        <v>125</v>
      </c>
    </row>
    <row r="40" s="3" customFormat="1" ht="40" customHeight="1" spans="1:11">
      <c r="A40" s="20">
        <v>32</v>
      </c>
      <c r="B40" s="24" t="s">
        <v>164</v>
      </c>
      <c r="C40" s="24" t="s">
        <v>165</v>
      </c>
      <c r="D40" s="17" t="s">
        <v>78</v>
      </c>
      <c r="E40" s="24" t="s">
        <v>72</v>
      </c>
      <c r="F40" s="29" t="s">
        <v>166</v>
      </c>
      <c r="G40" s="37">
        <v>10000</v>
      </c>
      <c r="H40" s="37">
        <v>2000</v>
      </c>
      <c r="I40" s="37" t="s">
        <v>32</v>
      </c>
      <c r="J40" s="20" t="s">
        <v>22</v>
      </c>
      <c r="K40" s="25" t="s">
        <v>67</v>
      </c>
    </row>
    <row r="41" s="1" customFormat="1" ht="57" customHeight="1" spans="1:11">
      <c r="A41" s="20">
        <v>33</v>
      </c>
      <c r="B41" s="24" t="s">
        <v>167</v>
      </c>
      <c r="C41" s="24" t="s">
        <v>168</v>
      </c>
      <c r="D41" s="24" t="s">
        <v>168</v>
      </c>
      <c r="E41" s="24" t="s">
        <v>169</v>
      </c>
      <c r="F41" s="29" t="s">
        <v>170</v>
      </c>
      <c r="G41" s="30">
        <v>7000</v>
      </c>
      <c r="H41" s="30">
        <v>3000</v>
      </c>
      <c r="I41" s="37" t="s">
        <v>171</v>
      </c>
      <c r="J41" s="20" t="s">
        <v>38</v>
      </c>
      <c r="K41" s="25" t="s">
        <v>172</v>
      </c>
    </row>
    <row r="42" s="3" customFormat="1" ht="54" customHeight="1" spans="1:11">
      <c r="A42" s="20">
        <v>34</v>
      </c>
      <c r="B42" s="38" t="s">
        <v>173</v>
      </c>
      <c r="C42" s="24" t="s">
        <v>108</v>
      </c>
      <c r="D42" s="24" t="s">
        <v>109</v>
      </c>
      <c r="E42" s="24" t="s">
        <v>174</v>
      </c>
      <c r="F42" s="29" t="s">
        <v>175</v>
      </c>
      <c r="G42" s="37">
        <v>6500</v>
      </c>
      <c r="H42" s="41">
        <v>1800</v>
      </c>
      <c r="I42" s="37" t="s">
        <v>176</v>
      </c>
      <c r="J42" s="24" t="s">
        <v>38</v>
      </c>
      <c r="K42" s="25" t="s">
        <v>62</v>
      </c>
    </row>
    <row r="43" s="3" customFormat="1" ht="44" customHeight="1" spans="1:11">
      <c r="A43" s="20">
        <v>35</v>
      </c>
      <c r="B43" s="24" t="s">
        <v>177</v>
      </c>
      <c r="C43" s="24" t="s">
        <v>92</v>
      </c>
      <c r="D43" s="17" t="s">
        <v>78</v>
      </c>
      <c r="E43" s="24" t="s">
        <v>83</v>
      </c>
      <c r="F43" s="29" t="s">
        <v>178</v>
      </c>
      <c r="G43" s="37">
        <v>6000</v>
      </c>
      <c r="H43" s="37">
        <v>4000</v>
      </c>
      <c r="I43" s="37" t="s">
        <v>179</v>
      </c>
      <c r="J43" s="20" t="s">
        <v>22</v>
      </c>
      <c r="K43" s="25" t="s">
        <v>67</v>
      </c>
    </row>
    <row r="44" s="3" customFormat="1" ht="78" customHeight="1" spans="1:11">
      <c r="A44" s="20">
        <v>36</v>
      </c>
      <c r="B44" s="24" t="s">
        <v>180</v>
      </c>
      <c r="C44" s="17" t="s">
        <v>181</v>
      </c>
      <c r="D44" s="24" t="s">
        <v>182</v>
      </c>
      <c r="E44" s="24" t="s">
        <v>131</v>
      </c>
      <c r="F44" s="29" t="s">
        <v>183</v>
      </c>
      <c r="G44" s="42">
        <v>4720</v>
      </c>
      <c r="H44" s="41">
        <v>1700</v>
      </c>
      <c r="I44" s="37" t="s">
        <v>184</v>
      </c>
      <c r="J44" s="24" t="s">
        <v>38</v>
      </c>
      <c r="K44" s="20" t="s">
        <v>67</v>
      </c>
    </row>
    <row r="45" s="3" customFormat="1" ht="48" customHeight="1" spans="1:11">
      <c r="A45" s="20">
        <v>37</v>
      </c>
      <c r="B45" s="38" t="s">
        <v>185</v>
      </c>
      <c r="C45" s="24" t="s">
        <v>108</v>
      </c>
      <c r="D45" s="24" t="s">
        <v>109</v>
      </c>
      <c r="E45" s="24" t="s">
        <v>186</v>
      </c>
      <c r="F45" s="29" t="s">
        <v>187</v>
      </c>
      <c r="G45" s="37">
        <v>4500</v>
      </c>
      <c r="H45" s="41">
        <v>2000</v>
      </c>
      <c r="I45" s="37" t="s">
        <v>176</v>
      </c>
      <c r="J45" s="24" t="s">
        <v>38</v>
      </c>
      <c r="K45" s="25" t="s">
        <v>62</v>
      </c>
    </row>
    <row r="46" s="3" customFormat="1" ht="51" customHeight="1" spans="1:11">
      <c r="A46" s="20">
        <v>38</v>
      </c>
      <c r="B46" s="40" t="s">
        <v>188</v>
      </c>
      <c r="C46" s="24" t="s">
        <v>151</v>
      </c>
      <c r="D46" s="24" t="s">
        <v>152</v>
      </c>
      <c r="E46" s="24" t="s">
        <v>189</v>
      </c>
      <c r="F46" s="29" t="s">
        <v>190</v>
      </c>
      <c r="G46" s="37">
        <v>3880</v>
      </c>
      <c r="H46" s="37">
        <v>500</v>
      </c>
      <c r="I46" s="37" t="s">
        <v>191</v>
      </c>
      <c r="J46" s="20" t="s">
        <v>38</v>
      </c>
      <c r="K46" s="25" t="s">
        <v>156</v>
      </c>
    </row>
    <row r="47" s="1" customFormat="1" ht="49" customHeight="1" spans="1:11">
      <c r="A47" s="20">
        <v>39</v>
      </c>
      <c r="B47" s="24" t="s">
        <v>192</v>
      </c>
      <c r="C47" s="24" t="s">
        <v>193</v>
      </c>
      <c r="D47" s="24" t="s">
        <v>122</v>
      </c>
      <c r="E47" s="24" t="s">
        <v>83</v>
      </c>
      <c r="F47" s="29" t="s">
        <v>194</v>
      </c>
      <c r="G47" s="37">
        <v>3402</v>
      </c>
      <c r="H47" s="37">
        <v>500</v>
      </c>
      <c r="I47" s="37" t="s">
        <v>195</v>
      </c>
      <c r="J47" s="20" t="s">
        <v>22</v>
      </c>
      <c r="K47" s="25" t="s">
        <v>196</v>
      </c>
    </row>
    <row r="48" s="3" customFormat="1" ht="56" customHeight="1" spans="1:11">
      <c r="A48" s="20">
        <v>40</v>
      </c>
      <c r="B48" s="24" t="s">
        <v>197</v>
      </c>
      <c r="C48" s="17" t="s">
        <v>198</v>
      </c>
      <c r="D48" s="24" t="s">
        <v>199</v>
      </c>
      <c r="E48" s="24" t="s">
        <v>131</v>
      </c>
      <c r="F48" s="29" t="s">
        <v>200</v>
      </c>
      <c r="G48" s="42">
        <v>2800</v>
      </c>
      <c r="H48" s="41">
        <v>2400</v>
      </c>
      <c r="I48" s="37" t="s">
        <v>201</v>
      </c>
      <c r="J48" s="24" t="s">
        <v>38</v>
      </c>
      <c r="K48" s="20" t="s">
        <v>67</v>
      </c>
    </row>
    <row r="49" s="3" customFormat="1" ht="41" customHeight="1" spans="1:11">
      <c r="A49" s="20">
        <v>41</v>
      </c>
      <c r="B49" s="17" t="s">
        <v>202</v>
      </c>
      <c r="C49" s="17" t="s">
        <v>203</v>
      </c>
      <c r="D49" s="24" t="s">
        <v>203</v>
      </c>
      <c r="E49" s="17" t="s">
        <v>204</v>
      </c>
      <c r="F49" s="29" t="s">
        <v>205</v>
      </c>
      <c r="G49" s="41">
        <v>2000</v>
      </c>
      <c r="H49" s="41">
        <v>2000</v>
      </c>
      <c r="I49" s="37" t="s">
        <v>206</v>
      </c>
      <c r="J49" s="24" t="s">
        <v>38</v>
      </c>
      <c r="K49" s="48" t="s">
        <v>125</v>
      </c>
    </row>
    <row r="50" s="3" customFormat="1" ht="105" customHeight="1" spans="1:11">
      <c r="A50" s="20">
        <v>42</v>
      </c>
      <c r="B50" s="24" t="s">
        <v>207</v>
      </c>
      <c r="C50" s="24" t="s">
        <v>121</v>
      </c>
      <c r="D50" s="24" t="s">
        <v>122</v>
      </c>
      <c r="E50" s="24" t="s">
        <v>208</v>
      </c>
      <c r="F50" s="29" t="s">
        <v>209</v>
      </c>
      <c r="G50" s="28">
        <v>2000</v>
      </c>
      <c r="H50" s="28">
        <v>1000</v>
      </c>
      <c r="I50" s="37" t="s">
        <v>210</v>
      </c>
      <c r="J50" s="24" t="s">
        <v>38</v>
      </c>
      <c r="K50" s="25" t="s">
        <v>125</v>
      </c>
    </row>
    <row r="51" s="3" customFormat="1" ht="41" customHeight="1" spans="1:11">
      <c r="A51" s="20">
        <v>43</v>
      </c>
      <c r="B51" s="24" t="s">
        <v>211</v>
      </c>
      <c r="C51" s="24" t="s">
        <v>212</v>
      </c>
      <c r="D51" s="17" t="s">
        <v>213</v>
      </c>
      <c r="E51" s="24" t="s">
        <v>83</v>
      </c>
      <c r="F51" s="29" t="s">
        <v>214</v>
      </c>
      <c r="G51" s="37">
        <v>2000</v>
      </c>
      <c r="H51" s="37">
        <v>1000</v>
      </c>
      <c r="I51" s="37" t="s">
        <v>66</v>
      </c>
      <c r="J51" s="20" t="s">
        <v>38</v>
      </c>
      <c r="K51" s="20" t="s">
        <v>67</v>
      </c>
    </row>
    <row r="52" s="3" customFormat="1" ht="49" customHeight="1" spans="1:11">
      <c r="A52" s="20">
        <v>44</v>
      </c>
      <c r="B52" s="24" t="s">
        <v>215</v>
      </c>
      <c r="C52" s="24" t="s">
        <v>216</v>
      </c>
      <c r="D52" s="24" t="s">
        <v>216</v>
      </c>
      <c r="E52" s="24" t="s">
        <v>217</v>
      </c>
      <c r="F52" s="29" t="s">
        <v>218</v>
      </c>
      <c r="G52" s="35">
        <v>1374</v>
      </c>
      <c r="H52" s="35">
        <v>498</v>
      </c>
      <c r="I52" s="37" t="s">
        <v>184</v>
      </c>
      <c r="J52" s="20" t="s">
        <v>38</v>
      </c>
      <c r="K52" s="25" t="s">
        <v>219</v>
      </c>
    </row>
    <row r="53" s="3" customFormat="1" ht="69" customHeight="1" spans="1:11">
      <c r="A53" s="20">
        <v>45</v>
      </c>
      <c r="B53" s="17" t="s">
        <v>220</v>
      </c>
      <c r="C53" s="17" t="s">
        <v>221</v>
      </c>
      <c r="D53" s="17" t="s">
        <v>222</v>
      </c>
      <c r="E53" s="24" t="s">
        <v>223</v>
      </c>
      <c r="F53" s="34" t="s">
        <v>224</v>
      </c>
      <c r="G53" s="37">
        <v>780</v>
      </c>
      <c r="H53" s="37">
        <v>650</v>
      </c>
      <c r="I53" s="37" t="s">
        <v>225</v>
      </c>
      <c r="J53" s="17" t="s">
        <v>22</v>
      </c>
      <c r="K53" s="25" t="s">
        <v>226</v>
      </c>
    </row>
    <row r="54" s="3" customFormat="1" ht="44" customHeight="1" spans="1:11">
      <c r="A54" s="20">
        <v>46</v>
      </c>
      <c r="B54" s="24" t="s">
        <v>227</v>
      </c>
      <c r="C54" s="24" t="s">
        <v>228</v>
      </c>
      <c r="D54" s="24" t="s">
        <v>228</v>
      </c>
      <c r="E54" s="24" t="s">
        <v>229</v>
      </c>
      <c r="F54" s="29" t="s">
        <v>230</v>
      </c>
      <c r="G54" s="30">
        <v>600</v>
      </c>
      <c r="H54" s="30">
        <v>300</v>
      </c>
      <c r="I54" s="37" t="s">
        <v>225</v>
      </c>
      <c r="J54" s="24" t="s">
        <v>22</v>
      </c>
      <c r="K54" s="20" t="s">
        <v>231</v>
      </c>
    </row>
    <row r="55" s="1" customFormat="1" ht="30" customHeight="1" spans="1:11">
      <c r="A55" s="19" t="s">
        <v>232</v>
      </c>
      <c r="B55" s="19"/>
      <c r="C55" s="20"/>
      <c r="D55" s="21"/>
      <c r="E55" s="21"/>
      <c r="F55" s="36"/>
      <c r="G55" s="22">
        <f>SUM(G56:G78)</f>
        <v>179331</v>
      </c>
      <c r="H55" s="22">
        <f>SUM(H56:H78)</f>
        <v>63718</v>
      </c>
      <c r="I55" s="21"/>
      <c r="J55" s="20"/>
      <c r="K55" s="21"/>
    </row>
    <row r="56" s="3" customFormat="1" ht="68" customHeight="1" spans="1:11">
      <c r="A56" s="20">
        <v>47</v>
      </c>
      <c r="B56" s="24" t="s">
        <v>233</v>
      </c>
      <c r="C56" s="17" t="s">
        <v>234</v>
      </c>
      <c r="D56" s="17" t="s">
        <v>235</v>
      </c>
      <c r="E56" s="17" t="s">
        <v>169</v>
      </c>
      <c r="F56" s="34" t="s">
        <v>236</v>
      </c>
      <c r="G56" s="28">
        <v>39900</v>
      </c>
      <c r="H56" s="28">
        <v>13318</v>
      </c>
      <c r="I56" s="41" t="s">
        <v>237</v>
      </c>
      <c r="J56" s="24" t="s">
        <v>22</v>
      </c>
      <c r="K56" s="25" t="s">
        <v>172</v>
      </c>
    </row>
    <row r="57" s="3" customFormat="1" ht="78" customHeight="1" spans="1:11">
      <c r="A57" s="20">
        <v>48</v>
      </c>
      <c r="B57" s="17" t="s">
        <v>238</v>
      </c>
      <c r="C57" s="24" t="s">
        <v>239</v>
      </c>
      <c r="D57" s="17" t="s">
        <v>235</v>
      </c>
      <c r="E57" s="24" t="s">
        <v>83</v>
      </c>
      <c r="F57" s="29" t="s">
        <v>240</v>
      </c>
      <c r="G57" s="28">
        <v>20000</v>
      </c>
      <c r="H57" s="28">
        <v>4500</v>
      </c>
      <c r="I57" s="41" t="s">
        <v>241</v>
      </c>
      <c r="J57" s="24" t="s">
        <v>38</v>
      </c>
      <c r="K57" s="25" t="s">
        <v>242</v>
      </c>
    </row>
    <row r="58" s="3" customFormat="1" ht="108" customHeight="1" spans="1:11">
      <c r="A58" s="20">
        <v>49</v>
      </c>
      <c r="B58" s="43" t="s">
        <v>243</v>
      </c>
      <c r="C58" s="43" t="s">
        <v>244</v>
      </c>
      <c r="D58" s="24" t="s">
        <v>245</v>
      </c>
      <c r="E58" s="24" t="s">
        <v>83</v>
      </c>
      <c r="F58" s="44" t="s">
        <v>246</v>
      </c>
      <c r="G58" s="28">
        <v>19200</v>
      </c>
      <c r="H58" s="28">
        <v>6000</v>
      </c>
      <c r="I58" s="49" t="s">
        <v>247</v>
      </c>
      <c r="J58" s="43" t="s">
        <v>22</v>
      </c>
      <c r="K58" s="48" t="s">
        <v>62</v>
      </c>
    </row>
    <row r="59" s="3" customFormat="1" ht="100" customHeight="1" spans="1:11">
      <c r="A59" s="20">
        <v>50</v>
      </c>
      <c r="B59" s="24" t="s">
        <v>248</v>
      </c>
      <c r="C59" s="24" t="s">
        <v>249</v>
      </c>
      <c r="D59" s="24" t="s">
        <v>250</v>
      </c>
      <c r="E59" s="24" t="s">
        <v>251</v>
      </c>
      <c r="F59" s="29" t="s">
        <v>252</v>
      </c>
      <c r="G59" s="28">
        <v>13461</v>
      </c>
      <c r="H59" s="28">
        <v>2000</v>
      </c>
      <c r="I59" s="37" t="s">
        <v>253</v>
      </c>
      <c r="J59" s="24" t="s">
        <v>22</v>
      </c>
      <c r="K59" s="25" t="s">
        <v>242</v>
      </c>
    </row>
    <row r="60" s="3" customFormat="1" ht="65" customHeight="1" spans="1:11">
      <c r="A60" s="20">
        <v>51</v>
      </c>
      <c r="B60" s="45" t="s">
        <v>254</v>
      </c>
      <c r="C60" s="45" t="s">
        <v>255</v>
      </c>
      <c r="D60" s="24" t="s">
        <v>203</v>
      </c>
      <c r="E60" s="43" t="s">
        <v>256</v>
      </c>
      <c r="F60" s="46" t="s">
        <v>257</v>
      </c>
      <c r="G60" s="28">
        <v>10000</v>
      </c>
      <c r="H60" s="28">
        <v>6000</v>
      </c>
      <c r="I60" s="50" t="s">
        <v>258</v>
      </c>
      <c r="J60" s="43" t="s">
        <v>22</v>
      </c>
      <c r="K60" s="25" t="s">
        <v>259</v>
      </c>
    </row>
    <row r="61" s="3" customFormat="1" ht="55" customHeight="1" spans="1:11">
      <c r="A61" s="20">
        <v>52</v>
      </c>
      <c r="B61" s="24" t="s">
        <v>260</v>
      </c>
      <c r="C61" s="24" t="s">
        <v>35</v>
      </c>
      <c r="D61" s="24" t="s">
        <v>35</v>
      </c>
      <c r="E61" s="24" t="s">
        <v>88</v>
      </c>
      <c r="F61" s="29" t="s">
        <v>261</v>
      </c>
      <c r="G61" s="28">
        <v>10000</v>
      </c>
      <c r="H61" s="28">
        <v>6000</v>
      </c>
      <c r="I61" s="37" t="s">
        <v>262</v>
      </c>
      <c r="J61" s="24" t="s">
        <v>22</v>
      </c>
      <c r="K61" s="25" t="s">
        <v>67</v>
      </c>
    </row>
    <row r="62" s="1" customFormat="1" ht="48" customHeight="1" spans="1:11">
      <c r="A62" s="20">
        <v>53</v>
      </c>
      <c r="B62" s="24" t="s">
        <v>263</v>
      </c>
      <c r="C62" s="24" t="s">
        <v>264</v>
      </c>
      <c r="D62" s="24" t="s">
        <v>265</v>
      </c>
      <c r="E62" s="24" t="s">
        <v>266</v>
      </c>
      <c r="F62" s="29" t="s">
        <v>267</v>
      </c>
      <c r="G62" s="28">
        <v>8000</v>
      </c>
      <c r="H62" s="28">
        <v>3000</v>
      </c>
      <c r="I62" s="37" t="s">
        <v>268</v>
      </c>
      <c r="J62" s="20" t="s">
        <v>22</v>
      </c>
      <c r="K62" s="20" t="s">
        <v>269</v>
      </c>
    </row>
    <row r="63" s="3" customFormat="1" ht="59.1" customHeight="1" spans="1:11">
      <c r="A63" s="20">
        <v>54</v>
      </c>
      <c r="B63" s="24" t="s">
        <v>270</v>
      </c>
      <c r="C63" s="24" t="s">
        <v>228</v>
      </c>
      <c r="D63" s="24" t="s">
        <v>228</v>
      </c>
      <c r="E63" s="24" t="s">
        <v>229</v>
      </c>
      <c r="F63" s="29" t="s">
        <v>271</v>
      </c>
      <c r="G63" s="28">
        <v>8000</v>
      </c>
      <c r="H63" s="28">
        <v>1000</v>
      </c>
      <c r="I63" s="37" t="s">
        <v>47</v>
      </c>
      <c r="J63" s="24" t="s">
        <v>22</v>
      </c>
      <c r="K63" s="20" t="s">
        <v>231</v>
      </c>
    </row>
    <row r="64" s="3" customFormat="1" ht="84" customHeight="1" spans="1:11">
      <c r="A64" s="20">
        <v>55</v>
      </c>
      <c r="B64" s="17" t="s">
        <v>272</v>
      </c>
      <c r="C64" s="24" t="s">
        <v>273</v>
      </c>
      <c r="D64" s="17" t="s">
        <v>235</v>
      </c>
      <c r="E64" s="24" t="s">
        <v>174</v>
      </c>
      <c r="F64" s="29" t="s">
        <v>274</v>
      </c>
      <c r="G64" s="28">
        <v>6160</v>
      </c>
      <c r="H64" s="28">
        <v>3500</v>
      </c>
      <c r="I64" s="37" t="s">
        <v>275</v>
      </c>
      <c r="J64" s="24" t="s">
        <v>38</v>
      </c>
      <c r="K64" s="48" t="s">
        <v>125</v>
      </c>
    </row>
    <row r="65" s="3" customFormat="1" ht="134" customHeight="1" spans="1:11">
      <c r="A65" s="20">
        <v>56</v>
      </c>
      <c r="B65" s="45" t="s">
        <v>276</v>
      </c>
      <c r="C65" s="43" t="s">
        <v>277</v>
      </c>
      <c r="D65" s="24" t="s">
        <v>278</v>
      </c>
      <c r="E65" s="43" t="s">
        <v>189</v>
      </c>
      <c r="F65" s="46" t="s">
        <v>279</v>
      </c>
      <c r="G65" s="28">
        <v>5200</v>
      </c>
      <c r="H65" s="28">
        <v>800</v>
      </c>
      <c r="I65" s="50" t="s">
        <v>280</v>
      </c>
      <c r="J65" s="24" t="s">
        <v>22</v>
      </c>
      <c r="K65" s="20" t="s">
        <v>281</v>
      </c>
    </row>
    <row r="66" s="3" customFormat="1" ht="53" customHeight="1" spans="1:11">
      <c r="A66" s="20">
        <v>57</v>
      </c>
      <c r="B66" s="17" t="s">
        <v>282</v>
      </c>
      <c r="C66" s="24" t="s">
        <v>273</v>
      </c>
      <c r="D66" s="17" t="s">
        <v>235</v>
      </c>
      <c r="E66" s="24" t="s">
        <v>174</v>
      </c>
      <c r="F66" s="29" t="s">
        <v>283</v>
      </c>
      <c r="G66" s="28">
        <v>5125</v>
      </c>
      <c r="H66" s="28">
        <v>1000</v>
      </c>
      <c r="I66" s="37" t="s">
        <v>284</v>
      </c>
      <c r="J66" s="24" t="s">
        <v>38</v>
      </c>
      <c r="K66" s="25" t="s">
        <v>125</v>
      </c>
    </row>
    <row r="67" s="3" customFormat="1" ht="49" customHeight="1" spans="1:11">
      <c r="A67" s="20">
        <v>58</v>
      </c>
      <c r="B67" s="24" t="s">
        <v>285</v>
      </c>
      <c r="C67" s="24" t="s">
        <v>286</v>
      </c>
      <c r="D67" s="17" t="s">
        <v>235</v>
      </c>
      <c r="E67" s="24" t="s">
        <v>83</v>
      </c>
      <c r="F67" s="29" t="s">
        <v>287</v>
      </c>
      <c r="G67" s="28">
        <v>5000</v>
      </c>
      <c r="H67" s="28">
        <v>1600</v>
      </c>
      <c r="I67" s="37" t="s">
        <v>288</v>
      </c>
      <c r="J67" s="24" t="s">
        <v>22</v>
      </c>
      <c r="K67" s="25" t="s">
        <v>125</v>
      </c>
    </row>
    <row r="68" s="3" customFormat="1" ht="48" customHeight="1" spans="1:11">
      <c r="A68" s="20">
        <v>59</v>
      </c>
      <c r="B68" s="24" t="s">
        <v>289</v>
      </c>
      <c r="C68" s="24" t="s">
        <v>290</v>
      </c>
      <c r="D68" s="17" t="s">
        <v>235</v>
      </c>
      <c r="E68" s="24" t="s">
        <v>88</v>
      </c>
      <c r="F68" s="29" t="s">
        <v>291</v>
      </c>
      <c r="G68" s="28">
        <v>4500</v>
      </c>
      <c r="H68" s="28">
        <v>4500</v>
      </c>
      <c r="I68" s="41" t="s">
        <v>47</v>
      </c>
      <c r="J68" s="24" t="s">
        <v>22</v>
      </c>
      <c r="K68" s="48" t="s">
        <v>62</v>
      </c>
    </row>
    <row r="69" s="3" customFormat="1" ht="90" customHeight="1" spans="1:11">
      <c r="A69" s="20">
        <v>60</v>
      </c>
      <c r="B69" s="17" t="s">
        <v>292</v>
      </c>
      <c r="C69" s="24" t="s">
        <v>293</v>
      </c>
      <c r="D69" s="17" t="s">
        <v>235</v>
      </c>
      <c r="E69" s="24" t="s">
        <v>72</v>
      </c>
      <c r="F69" s="29" t="s">
        <v>294</v>
      </c>
      <c r="G69" s="28">
        <v>4500</v>
      </c>
      <c r="H69" s="28">
        <v>1800</v>
      </c>
      <c r="I69" s="37" t="s">
        <v>295</v>
      </c>
      <c r="J69" s="24" t="s">
        <v>22</v>
      </c>
      <c r="K69" s="25" t="s">
        <v>125</v>
      </c>
    </row>
    <row r="70" s="1" customFormat="1" ht="60" customHeight="1" spans="1:11">
      <c r="A70" s="20">
        <v>61</v>
      </c>
      <c r="B70" s="17" t="s">
        <v>296</v>
      </c>
      <c r="C70" s="17" t="s">
        <v>297</v>
      </c>
      <c r="D70" s="17" t="s">
        <v>298</v>
      </c>
      <c r="E70" s="17" t="s">
        <v>153</v>
      </c>
      <c r="F70" s="34" t="s">
        <v>299</v>
      </c>
      <c r="G70" s="28">
        <v>4180</v>
      </c>
      <c r="H70" s="28">
        <v>3000</v>
      </c>
      <c r="I70" s="41" t="s">
        <v>300</v>
      </c>
      <c r="J70" s="20" t="s">
        <v>22</v>
      </c>
      <c r="K70" s="25" t="s">
        <v>301</v>
      </c>
    </row>
    <row r="71" s="3" customFormat="1" ht="74" customHeight="1" spans="1:11">
      <c r="A71" s="20">
        <v>62</v>
      </c>
      <c r="B71" s="17" t="s">
        <v>302</v>
      </c>
      <c r="C71" s="24" t="s">
        <v>273</v>
      </c>
      <c r="D71" s="17" t="s">
        <v>235</v>
      </c>
      <c r="E71" s="24" t="s">
        <v>174</v>
      </c>
      <c r="F71" s="29" t="s">
        <v>303</v>
      </c>
      <c r="G71" s="28">
        <v>3333</v>
      </c>
      <c r="H71" s="28">
        <v>300</v>
      </c>
      <c r="I71" s="37" t="s">
        <v>304</v>
      </c>
      <c r="J71" s="24" t="s">
        <v>38</v>
      </c>
      <c r="K71" s="25" t="s">
        <v>125</v>
      </c>
    </row>
    <row r="72" s="3" customFormat="1" ht="64" customHeight="1" spans="1:11">
      <c r="A72" s="20">
        <v>63</v>
      </c>
      <c r="B72" s="17" t="s">
        <v>305</v>
      </c>
      <c r="C72" s="24" t="s">
        <v>273</v>
      </c>
      <c r="D72" s="17" t="s">
        <v>235</v>
      </c>
      <c r="E72" s="25" t="s">
        <v>174</v>
      </c>
      <c r="F72" s="29" t="s">
        <v>306</v>
      </c>
      <c r="G72" s="28">
        <v>2692</v>
      </c>
      <c r="H72" s="28">
        <v>150</v>
      </c>
      <c r="I72" s="37" t="s">
        <v>304</v>
      </c>
      <c r="J72" s="24" t="s">
        <v>38</v>
      </c>
      <c r="K72" s="25" t="s">
        <v>125</v>
      </c>
    </row>
    <row r="73" s="3" customFormat="1" ht="69" customHeight="1" spans="1:11">
      <c r="A73" s="20">
        <v>64</v>
      </c>
      <c r="B73" s="17" t="s">
        <v>307</v>
      </c>
      <c r="C73" s="24" t="s">
        <v>273</v>
      </c>
      <c r="D73" s="17" t="s">
        <v>235</v>
      </c>
      <c r="E73" s="24" t="s">
        <v>174</v>
      </c>
      <c r="F73" s="29" t="s">
        <v>308</v>
      </c>
      <c r="G73" s="28">
        <v>2530</v>
      </c>
      <c r="H73" s="28">
        <v>1500</v>
      </c>
      <c r="I73" s="37" t="s">
        <v>309</v>
      </c>
      <c r="J73" s="24" t="s">
        <v>38</v>
      </c>
      <c r="K73" s="25" t="s">
        <v>125</v>
      </c>
    </row>
    <row r="74" s="3" customFormat="1" ht="52" customHeight="1" spans="1:11">
      <c r="A74" s="20">
        <v>65</v>
      </c>
      <c r="B74" s="17" t="s">
        <v>310</v>
      </c>
      <c r="C74" s="24" t="s">
        <v>273</v>
      </c>
      <c r="D74" s="17" t="s">
        <v>235</v>
      </c>
      <c r="E74" s="24" t="s">
        <v>140</v>
      </c>
      <c r="F74" s="29" t="s">
        <v>311</v>
      </c>
      <c r="G74" s="28">
        <v>2145</v>
      </c>
      <c r="H74" s="28">
        <v>150</v>
      </c>
      <c r="I74" s="37" t="s">
        <v>312</v>
      </c>
      <c r="J74" s="24" t="s">
        <v>38</v>
      </c>
      <c r="K74" s="25" t="s">
        <v>125</v>
      </c>
    </row>
    <row r="75" s="1" customFormat="1" ht="107" customHeight="1" spans="1:11">
      <c r="A75" s="20">
        <v>66</v>
      </c>
      <c r="B75" s="17" t="s">
        <v>313</v>
      </c>
      <c r="C75" s="17" t="s">
        <v>314</v>
      </c>
      <c r="D75" s="17" t="s">
        <v>314</v>
      </c>
      <c r="E75" s="17" t="s">
        <v>315</v>
      </c>
      <c r="F75" s="34" t="s">
        <v>316</v>
      </c>
      <c r="G75" s="28">
        <v>2000</v>
      </c>
      <c r="H75" s="28">
        <v>800</v>
      </c>
      <c r="I75" s="37" t="s">
        <v>317</v>
      </c>
      <c r="J75" s="20" t="s">
        <v>38</v>
      </c>
      <c r="K75" s="48" t="s">
        <v>125</v>
      </c>
    </row>
    <row r="76" s="3" customFormat="1" ht="66" customHeight="1" spans="1:11">
      <c r="A76" s="20">
        <v>67</v>
      </c>
      <c r="B76" s="17" t="s">
        <v>318</v>
      </c>
      <c r="C76" s="24" t="s">
        <v>273</v>
      </c>
      <c r="D76" s="17" t="s">
        <v>235</v>
      </c>
      <c r="E76" s="24" t="s">
        <v>174</v>
      </c>
      <c r="F76" s="29" t="s">
        <v>319</v>
      </c>
      <c r="G76" s="28">
        <v>1405</v>
      </c>
      <c r="H76" s="28">
        <v>800</v>
      </c>
      <c r="I76" s="37" t="s">
        <v>320</v>
      </c>
      <c r="J76" s="24" t="s">
        <v>38</v>
      </c>
      <c r="K76" s="48" t="s">
        <v>125</v>
      </c>
    </row>
    <row r="77" s="1" customFormat="1" ht="70" customHeight="1" spans="1:11">
      <c r="A77" s="20">
        <v>68</v>
      </c>
      <c r="B77" s="17" t="s">
        <v>321</v>
      </c>
      <c r="C77" s="17" t="s">
        <v>298</v>
      </c>
      <c r="D77" s="17" t="s">
        <v>298</v>
      </c>
      <c r="E77" s="17" t="s">
        <v>153</v>
      </c>
      <c r="F77" s="34" t="s">
        <v>322</v>
      </c>
      <c r="G77" s="28">
        <v>1000</v>
      </c>
      <c r="H77" s="28">
        <v>1000</v>
      </c>
      <c r="I77" s="41" t="s">
        <v>61</v>
      </c>
      <c r="J77" s="20" t="s">
        <v>38</v>
      </c>
      <c r="K77" s="20" t="s">
        <v>301</v>
      </c>
    </row>
    <row r="78" s="1" customFormat="1" ht="80" customHeight="1" spans="1:11">
      <c r="A78" s="20">
        <v>69</v>
      </c>
      <c r="B78" s="43" t="s">
        <v>323</v>
      </c>
      <c r="C78" s="49" t="s">
        <v>324</v>
      </c>
      <c r="D78" s="43" t="s">
        <v>325</v>
      </c>
      <c r="E78" s="43" t="s">
        <v>326</v>
      </c>
      <c r="F78" s="44" t="s">
        <v>327</v>
      </c>
      <c r="G78" s="28">
        <v>1000</v>
      </c>
      <c r="H78" s="28">
        <v>1000</v>
      </c>
      <c r="I78" s="49" t="s">
        <v>328</v>
      </c>
      <c r="J78" s="43" t="s">
        <v>38</v>
      </c>
      <c r="K78" s="25" t="s">
        <v>125</v>
      </c>
    </row>
    <row r="79" s="4" customFormat="1" ht="30" customHeight="1" spans="1:11">
      <c r="A79" s="19" t="s">
        <v>329</v>
      </c>
      <c r="B79" s="19"/>
      <c r="C79" s="20"/>
      <c r="D79" s="21"/>
      <c r="E79" s="21"/>
      <c r="F79" s="36"/>
      <c r="G79" s="22">
        <f>SUM(G80:G87)</f>
        <v>145707</v>
      </c>
      <c r="H79" s="22">
        <f>SUM(H80:H87)</f>
        <v>28980</v>
      </c>
      <c r="I79" s="21"/>
      <c r="J79" s="20"/>
      <c r="K79" s="21"/>
    </row>
    <row r="80" s="3" customFormat="1" ht="52" customHeight="1" spans="1:11">
      <c r="A80" s="20">
        <v>70</v>
      </c>
      <c r="B80" s="25" t="s">
        <v>330</v>
      </c>
      <c r="C80" s="24" t="s">
        <v>331</v>
      </c>
      <c r="D80" s="24" t="s">
        <v>35</v>
      </c>
      <c r="E80" s="24" t="s">
        <v>131</v>
      </c>
      <c r="F80" s="29" t="s">
        <v>332</v>
      </c>
      <c r="G80" s="28">
        <v>60000</v>
      </c>
      <c r="H80" s="28">
        <v>2000</v>
      </c>
      <c r="I80" s="41" t="s">
        <v>333</v>
      </c>
      <c r="J80" s="24" t="s">
        <v>38</v>
      </c>
      <c r="K80" s="25" t="s">
        <v>334</v>
      </c>
    </row>
    <row r="81" s="3" customFormat="1" ht="71" customHeight="1" spans="1:11">
      <c r="A81" s="20">
        <v>71</v>
      </c>
      <c r="B81" s="24" t="s">
        <v>335</v>
      </c>
      <c r="C81" s="24" t="s">
        <v>273</v>
      </c>
      <c r="D81" s="17" t="s">
        <v>235</v>
      </c>
      <c r="E81" s="25" t="s">
        <v>88</v>
      </c>
      <c r="F81" s="29" t="s">
        <v>336</v>
      </c>
      <c r="G81" s="28">
        <v>39810</v>
      </c>
      <c r="H81" s="28">
        <v>15000</v>
      </c>
      <c r="I81" s="37" t="s">
        <v>337</v>
      </c>
      <c r="J81" s="24" t="s">
        <v>38</v>
      </c>
      <c r="K81" s="25" t="s">
        <v>338</v>
      </c>
    </row>
    <row r="82" s="1" customFormat="1" ht="97" customHeight="1" spans="1:11">
      <c r="A82" s="20">
        <v>72</v>
      </c>
      <c r="B82" s="25" t="s">
        <v>339</v>
      </c>
      <c r="C82" s="17" t="s">
        <v>340</v>
      </c>
      <c r="D82" s="24" t="s">
        <v>341</v>
      </c>
      <c r="E82" s="24" t="s">
        <v>131</v>
      </c>
      <c r="F82" s="31" t="s">
        <v>342</v>
      </c>
      <c r="G82" s="28">
        <v>31317</v>
      </c>
      <c r="H82" s="28">
        <v>5000</v>
      </c>
      <c r="I82" s="37" t="s">
        <v>343</v>
      </c>
      <c r="J82" s="24" t="s">
        <v>38</v>
      </c>
      <c r="K82" s="24" t="s">
        <v>344</v>
      </c>
    </row>
    <row r="83" s="1" customFormat="1" ht="96" customHeight="1" spans="1:222">
      <c r="A83" s="20">
        <v>73</v>
      </c>
      <c r="B83" s="24" t="s">
        <v>345</v>
      </c>
      <c r="C83" s="24" t="s">
        <v>131</v>
      </c>
      <c r="D83" s="24" t="s">
        <v>346</v>
      </c>
      <c r="E83" s="17" t="s">
        <v>347</v>
      </c>
      <c r="F83" s="29" t="s">
        <v>348</v>
      </c>
      <c r="G83" s="28">
        <v>4000</v>
      </c>
      <c r="H83" s="28">
        <v>2000</v>
      </c>
      <c r="I83" s="37" t="s">
        <v>349</v>
      </c>
      <c r="J83" s="24" t="s">
        <v>38</v>
      </c>
      <c r="K83" s="20" t="s">
        <v>156</v>
      </c>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row>
    <row r="84" s="1" customFormat="1" ht="78" customHeight="1" spans="1:222">
      <c r="A84" s="20">
        <v>74</v>
      </c>
      <c r="B84" s="24" t="s">
        <v>350</v>
      </c>
      <c r="C84" s="24" t="s">
        <v>131</v>
      </c>
      <c r="D84" s="24" t="s">
        <v>346</v>
      </c>
      <c r="E84" s="24" t="s">
        <v>351</v>
      </c>
      <c r="F84" s="29" t="s">
        <v>348</v>
      </c>
      <c r="G84" s="28">
        <v>4000</v>
      </c>
      <c r="H84" s="28">
        <v>500</v>
      </c>
      <c r="I84" s="37" t="s">
        <v>352</v>
      </c>
      <c r="J84" s="24" t="s">
        <v>38</v>
      </c>
      <c r="K84" s="20" t="s">
        <v>156</v>
      </c>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row>
    <row r="85" s="1" customFormat="1" ht="73" customHeight="1" spans="1:222">
      <c r="A85" s="20">
        <v>75</v>
      </c>
      <c r="B85" s="24" t="s">
        <v>353</v>
      </c>
      <c r="C85" s="24" t="s">
        <v>131</v>
      </c>
      <c r="D85" s="24" t="s">
        <v>346</v>
      </c>
      <c r="E85" s="24" t="s">
        <v>131</v>
      </c>
      <c r="F85" s="29" t="s">
        <v>354</v>
      </c>
      <c r="G85" s="28">
        <v>3000</v>
      </c>
      <c r="H85" s="28">
        <v>1800</v>
      </c>
      <c r="I85" s="37" t="s">
        <v>288</v>
      </c>
      <c r="J85" s="24" t="s">
        <v>38</v>
      </c>
      <c r="K85" s="20" t="s">
        <v>156</v>
      </c>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row>
    <row r="86" s="1" customFormat="1" ht="102" customHeight="1" spans="1:11">
      <c r="A86" s="20">
        <v>76</v>
      </c>
      <c r="B86" s="17" t="s">
        <v>355</v>
      </c>
      <c r="C86" s="24" t="s">
        <v>356</v>
      </c>
      <c r="D86" s="33" t="s">
        <v>58</v>
      </c>
      <c r="E86" s="24" t="s">
        <v>357</v>
      </c>
      <c r="F86" s="34" t="s">
        <v>358</v>
      </c>
      <c r="G86" s="28">
        <v>1800</v>
      </c>
      <c r="H86" s="28">
        <v>1800</v>
      </c>
      <c r="I86" s="37" t="s">
        <v>328</v>
      </c>
      <c r="J86" s="20" t="s">
        <v>22</v>
      </c>
      <c r="K86" s="20" t="s">
        <v>156</v>
      </c>
    </row>
    <row r="87" s="3" customFormat="1" ht="72" spans="1:11">
      <c r="A87" s="20">
        <v>77</v>
      </c>
      <c r="B87" s="24" t="s">
        <v>359</v>
      </c>
      <c r="C87" s="24" t="s">
        <v>360</v>
      </c>
      <c r="D87" s="24" t="s">
        <v>228</v>
      </c>
      <c r="E87" s="24" t="s">
        <v>229</v>
      </c>
      <c r="F87" s="29" t="s">
        <v>361</v>
      </c>
      <c r="G87" s="28">
        <v>1780</v>
      </c>
      <c r="H87" s="28">
        <v>880</v>
      </c>
      <c r="I87" s="37" t="s">
        <v>247</v>
      </c>
      <c r="J87" s="17" t="s">
        <v>22</v>
      </c>
      <c r="K87" s="20" t="s">
        <v>231</v>
      </c>
    </row>
    <row r="88" s="4" customFormat="1" ht="30" customHeight="1" spans="1:11">
      <c r="A88" s="19" t="s">
        <v>362</v>
      </c>
      <c r="B88" s="19"/>
      <c r="C88" s="20"/>
      <c r="D88" s="21"/>
      <c r="E88" s="21"/>
      <c r="F88" s="36"/>
      <c r="G88" s="22">
        <f>SUM(G89)</f>
        <v>35700</v>
      </c>
      <c r="H88" s="22">
        <f>SUM(H89)</f>
        <v>2500</v>
      </c>
      <c r="I88" s="21"/>
      <c r="J88" s="20"/>
      <c r="K88" s="21"/>
    </row>
    <row r="89" s="1" customFormat="1" ht="136" customHeight="1" spans="1:11">
      <c r="A89" s="20">
        <v>78</v>
      </c>
      <c r="B89" s="24" t="s">
        <v>363</v>
      </c>
      <c r="C89" s="24" t="s">
        <v>364</v>
      </c>
      <c r="D89" s="24" t="s">
        <v>365</v>
      </c>
      <c r="E89" s="24" t="s">
        <v>131</v>
      </c>
      <c r="F89" s="29" t="s">
        <v>366</v>
      </c>
      <c r="G89" s="28">
        <v>35700</v>
      </c>
      <c r="H89" s="28">
        <v>2500</v>
      </c>
      <c r="I89" s="41" t="s">
        <v>367</v>
      </c>
      <c r="J89" s="20" t="s">
        <v>38</v>
      </c>
      <c r="K89" s="20" t="s">
        <v>368</v>
      </c>
    </row>
    <row r="90" s="4" customFormat="1" ht="30" customHeight="1" spans="1:11">
      <c r="A90" s="19" t="s">
        <v>369</v>
      </c>
      <c r="B90" s="19"/>
      <c r="C90" s="20"/>
      <c r="D90" s="21"/>
      <c r="E90" s="21"/>
      <c r="F90" s="36"/>
      <c r="G90" s="22">
        <f>SUM(G91:G93)</f>
        <v>5545</v>
      </c>
      <c r="H90" s="22">
        <f>SUM(H91:H93)</f>
        <v>2135</v>
      </c>
      <c r="I90" s="21"/>
      <c r="J90" s="20"/>
      <c r="K90" s="21"/>
    </row>
    <row r="91" s="1" customFormat="1" ht="57" customHeight="1" spans="1:218">
      <c r="A91" s="20">
        <v>79</v>
      </c>
      <c r="B91" s="24" t="s">
        <v>370</v>
      </c>
      <c r="C91" s="24" t="s">
        <v>371</v>
      </c>
      <c r="D91" s="2" t="s">
        <v>372</v>
      </c>
      <c r="E91" s="24" t="s">
        <v>131</v>
      </c>
      <c r="F91" s="29" t="s">
        <v>373</v>
      </c>
      <c r="G91" s="37">
        <v>3000</v>
      </c>
      <c r="H91" s="37">
        <v>600</v>
      </c>
      <c r="I91" s="37" t="s">
        <v>61</v>
      </c>
      <c r="J91" s="24" t="s">
        <v>38</v>
      </c>
      <c r="K91" s="20" t="s">
        <v>334</v>
      </c>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row>
    <row r="92" s="3" customFormat="1" ht="96" customHeight="1" spans="1:11">
      <c r="A92" s="20">
        <v>80</v>
      </c>
      <c r="B92" s="43" t="s">
        <v>374</v>
      </c>
      <c r="C92" s="43" t="s">
        <v>144</v>
      </c>
      <c r="D92" s="24" t="s">
        <v>144</v>
      </c>
      <c r="E92" s="43" t="s">
        <v>83</v>
      </c>
      <c r="F92" s="44" t="s">
        <v>375</v>
      </c>
      <c r="G92" s="37">
        <v>1535</v>
      </c>
      <c r="H92" s="37">
        <v>1235</v>
      </c>
      <c r="I92" s="49" t="s">
        <v>376</v>
      </c>
      <c r="J92" s="43" t="s">
        <v>38</v>
      </c>
      <c r="K92" s="48" t="s">
        <v>67</v>
      </c>
    </row>
    <row r="93" s="3" customFormat="1" ht="70" customHeight="1" spans="1:11">
      <c r="A93" s="20">
        <v>81</v>
      </c>
      <c r="B93" s="24" t="s">
        <v>377</v>
      </c>
      <c r="C93" s="24" t="s">
        <v>378</v>
      </c>
      <c r="D93" s="24" t="s">
        <v>379</v>
      </c>
      <c r="E93" s="24" t="s">
        <v>380</v>
      </c>
      <c r="F93" s="29" t="s">
        <v>381</v>
      </c>
      <c r="G93" s="37">
        <v>1010</v>
      </c>
      <c r="H93" s="37">
        <v>300</v>
      </c>
      <c r="I93" s="37" t="s">
        <v>382</v>
      </c>
      <c r="J93" s="24" t="s">
        <v>38</v>
      </c>
      <c r="K93" s="20" t="s">
        <v>383</v>
      </c>
    </row>
    <row r="94" s="1" customFormat="1" ht="30" customHeight="1" spans="1:11">
      <c r="A94" s="19" t="s">
        <v>384</v>
      </c>
      <c r="B94" s="19"/>
      <c r="C94" s="20"/>
      <c r="D94" s="21"/>
      <c r="E94" s="21"/>
      <c r="F94" s="36"/>
      <c r="G94" s="22">
        <f>G95+G135+G175+G207+G219+G231</f>
        <v>2037163</v>
      </c>
      <c r="H94" s="22">
        <f>H95+H135+H175+H207+H219+H231</f>
        <v>566004</v>
      </c>
      <c r="I94" s="21"/>
      <c r="J94" s="20"/>
      <c r="K94" s="21"/>
    </row>
    <row r="95" s="5" customFormat="1" ht="30" customHeight="1" spans="1:11">
      <c r="A95" s="19" t="s">
        <v>385</v>
      </c>
      <c r="B95" s="19"/>
      <c r="C95" s="23"/>
      <c r="D95" s="17"/>
      <c r="E95" s="24"/>
      <c r="F95" s="26"/>
      <c r="G95" s="22">
        <f>SUM(G96:G134)</f>
        <v>561637</v>
      </c>
      <c r="H95" s="22">
        <f>SUM(H96:H134)</f>
        <v>196310</v>
      </c>
      <c r="I95" s="28"/>
      <c r="J95" s="24"/>
      <c r="K95" s="20"/>
    </row>
    <row r="96" s="1" customFormat="1" ht="61" customHeight="1" spans="1:11">
      <c r="A96" s="20">
        <v>82</v>
      </c>
      <c r="B96" s="24" t="s">
        <v>386</v>
      </c>
      <c r="C96" s="24" t="s">
        <v>35</v>
      </c>
      <c r="D96" s="24" t="s">
        <v>35</v>
      </c>
      <c r="E96" s="24" t="s">
        <v>387</v>
      </c>
      <c r="F96" s="29" t="s">
        <v>388</v>
      </c>
      <c r="G96" s="37">
        <v>65000</v>
      </c>
      <c r="H96" s="37">
        <v>800</v>
      </c>
      <c r="I96" s="37" t="s">
        <v>389</v>
      </c>
      <c r="J96" s="17" t="s">
        <v>38</v>
      </c>
      <c r="K96" s="25" t="s">
        <v>67</v>
      </c>
    </row>
    <row r="97" s="2" customFormat="1" ht="60" customHeight="1" spans="1:11">
      <c r="A97" s="20">
        <v>83</v>
      </c>
      <c r="B97" s="23" t="s">
        <v>390</v>
      </c>
      <c r="C97" s="51" t="s">
        <v>391</v>
      </c>
      <c r="D97" s="24" t="s">
        <v>18</v>
      </c>
      <c r="E97" s="24" t="s">
        <v>19</v>
      </c>
      <c r="F97" s="26" t="s">
        <v>392</v>
      </c>
      <c r="G97" s="37">
        <v>50000</v>
      </c>
      <c r="H97" s="37">
        <v>21000</v>
      </c>
      <c r="I97" s="37" t="s">
        <v>393</v>
      </c>
      <c r="J97" s="24" t="s">
        <v>22</v>
      </c>
      <c r="K97" s="24" t="s">
        <v>394</v>
      </c>
    </row>
    <row r="98" s="1" customFormat="1" ht="45" customHeight="1" spans="1:11">
      <c r="A98" s="20">
        <v>84</v>
      </c>
      <c r="B98" s="24" t="s">
        <v>395</v>
      </c>
      <c r="C98" s="24" t="s">
        <v>396</v>
      </c>
      <c r="D98" s="24" t="s">
        <v>122</v>
      </c>
      <c r="E98" s="24" t="s">
        <v>326</v>
      </c>
      <c r="F98" s="29" t="s">
        <v>397</v>
      </c>
      <c r="G98" s="37">
        <v>40000</v>
      </c>
      <c r="H98" s="37">
        <v>15000</v>
      </c>
      <c r="I98" s="37" t="s">
        <v>398</v>
      </c>
      <c r="J98" s="17" t="s">
        <v>22</v>
      </c>
      <c r="K98" s="25" t="s">
        <v>125</v>
      </c>
    </row>
    <row r="99" s="3" customFormat="1" ht="63" customHeight="1" spans="1:11">
      <c r="A99" s="20">
        <v>85</v>
      </c>
      <c r="B99" s="17" t="s">
        <v>399</v>
      </c>
      <c r="C99" s="17" t="s">
        <v>400</v>
      </c>
      <c r="D99" s="17" t="s">
        <v>341</v>
      </c>
      <c r="E99" s="17" t="s">
        <v>401</v>
      </c>
      <c r="F99" s="34" t="s">
        <v>402</v>
      </c>
      <c r="G99" s="37">
        <v>40000</v>
      </c>
      <c r="H99" s="37">
        <v>5000</v>
      </c>
      <c r="I99" s="37" t="s">
        <v>389</v>
      </c>
      <c r="J99" s="17" t="s">
        <v>22</v>
      </c>
      <c r="K99" s="17" t="s">
        <v>344</v>
      </c>
    </row>
    <row r="100" s="6" customFormat="1" ht="46" customHeight="1" spans="1:11">
      <c r="A100" s="20">
        <v>86</v>
      </c>
      <c r="B100" s="17" t="s">
        <v>403</v>
      </c>
      <c r="C100" s="17" t="s">
        <v>404</v>
      </c>
      <c r="D100" s="17" t="s">
        <v>405</v>
      </c>
      <c r="E100" s="17" t="s">
        <v>189</v>
      </c>
      <c r="F100" s="34" t="s">
        <v>406</v>
      </c>
      <c r="G100" s="37">
        <v>37000</v>
      </c>
      <c r="H100" s="37">
        <v>5000</v>
      </c>
      <c r="I100" s="37" t="s">
        <v>407</v>
      </c>
      <c r="J100" s="17" t="s">
        <v>22</v>
      </c>
      <c r="K100" s="17" t="s">
        <v>344</v>
      </c>
    </row>
    <row r="101" s="3" customFormat="1" ht="104" customHeight="1" spans="1:11">
      <c r="A101" s="20">
        <v>87</v>
      </c>
      <c r="B101" s="25" t="s">
        <v>408</v>
      </c>
      <c r="C101" s="24" t="s">
        <v>409</v>
      </c>
      <c r="D101" s="24" t="s">
        <v>410</v>
      </c>
      <c r="E101" s="24" t="s">
        <v>72</v>
      </c>
      <c r="F101" s="29" t="s">
        <v>411</v>
      </c>
      <c r="G101" s="37">
        <v>30067</v>
      </c>
      <c r="H101" s="37">
        <v>3000</v>
      </c>
      <c r="I101" s="37" t="s">
        <v>412</v>
      </c>
      <c r="J101" s="24" t="s">
        <v>38</v>
      </c>
      <c r="K101" s="20" t="s">
        <v>67</v>
      </c>
    </row>
    <row r="102" s="3" customFormat="1" ht="50" customHeight="1" spans="1:11">
      <c r="A102" s="20">
        <v>88</v>
      </c>
      <c r="B102" s="24" t="s">
        <v>413</v>
      </c>
      <c r="C102" s="24" t="s">
        <v>414</v>
      </c>
      <c r="D102" s="24" t="s">
        <v>415</v>
      </c>
      <c r="E102" s="24" t="s">
        <v>72</v>
      </c>
      <c r="F102" s="29" t="s">
        <v>416</v>
      </c>
      <c r="G102" s="28">
        <v>30000</v>
      </c>
      <c r="H102" s="28">
        <v>10000</v>
      </c>
      <c r="I102" s="37" t="s">
        <v>417</v>
      </c>
      <c r="J102" s="24" t="s">
        <v>22</v>
      </c>
      <c r="K102" s="52" t="s">
        <v>344</v>
      </c>
    </row>
    <row r="103" s="3" customFormat="1" ht="52" customHeight="1" spans="1:11">
      <c r="A103" s="20">
        <v>89</v>
      </c>
      <c r="B103" s="24" t="s">
        <v>418</v>
      </c>
      <c r="C103" s="24" t="s">
        <v>419</v>
      </c>
      <c r="D103" s="24" t="s">
        <v>420</v>
      </c>
      <c r="E103" s="43" t="s">
        <v>72</v>
      </c>
      <c r="F103" s="29" t="s">
        <v>421</v>
      </c>
      <c r="G103" s="37">
        <v>27200</v>
      </c>
      <c r="H103" s="37">
        <v>1500</v>
      </c>
      <c r="I103" s="37" t="s">
        <v>422</v>
      </c>
      <c r="J103" s="43" t="s">
        <v>22</v>
      </c>
      <c r="K103" s="20" t="s">
        <v>67</v>
      </c>
    </row>
    <row r="104" s="3" customFormat="1" ht="55" customHeight="1" spans="1:11">
      <c r="A104" s="20">
        <v>90</v>
      </c>
      <c r="B104" s="24" t="s">
        <v>423</v>
      </c>
      <c r="C104" s="24" t="s">
        <v>35</v>
      </c>
      <c r="D104" s="24" t="s">
        <v>35</v>
      </c>
      <c r="E104" s="24" t="s">
        <v>19</v>
      </c>
      <c r="F104" s="29" t="s">
        <v>424</v>
      </c>
      <c r="G104" s="30">
        <v>25000</v>
      </c>
      <c r="H104" s="30">
        <v>800</v>
      </c>
      <c r="I104" s="37" t="s">
        <v>389</v>
      </c>
      <c r="J104" s="24" t="s">
        <v>22</v>
      </c>
      <c r="K104" s="20" t="s">
        <v>28</v>
      </c>
    </row>
    <row r="105" s="2" customFormat="1" ht="44" customHeight="1" spans="1:11">
      <c r="A105" s="20">
        <v>91</v>
      </c>
      <c r="B105" s="23" t="s">
        <v>425</v>
      </c>
      <c r="C105" s="23" t="s">
        <v>426</v>
      </c>
      <c r="D105" s="24" t="s">
        <v>18</v>
      </c>
      <c r="E105" s="24" t="s">
        <v>19</v>
      </c>
      <c r="F105" s="26" t="s">
        <v>427</v>
      </c>
      <c r="G105" s="28">
        <v>18000</v>
      </c>
      <c r="H105" s="28">
        <v>12000</v>
      </c>
      <c r="I105" s="37" t="s">
        <v>428</v>
      </c>
      <c r="J105" s="24" t="s">
        <v>22</v>
      </c>
      <c r="K105" s="20" t="s">
        <v>28</v>
      </c>
    </row>
    <row r="106" s="2" customFormat="1" ht="63" customHeight="1" spans="1:11">
      <c r="A106" s="20">
        <v>92</v>
      </c>
      <c r="B106" s="23" t="s">
        <v>429</v>
      </c>
      <c r="C106" s="24" t="s">
        <v>430</v>
      </c>
      <c r="D106" s="24" t="s">
        <v>18</v>
      </c>
      <c r="E106" s="24" t="s">
        <v>19</v>
      </c>
      <c r="F106" s="26" t="s">
        <v>431</v>
      </c>
      <c r="G106" s="28">
        <v>15000</v>
      </c>
      <c r="H106" s="28">
        <v>12000</v>
      </c>
      <c r="I106" s="37" t="s">
        <v>432</v>
      </c>
      <c r="J106" s="24" t="s">
        <v>22</v>
      </c>
      <c r="K106" s="20" t="s">
        <v>28</v>
      </c>
    </row>
    <row r="107" s="2" customFormat="1" ht="60" customHeight="1" spans="1:11">
      <c r="A107" s="20">
        <v>93</v>
      </c>
      <c r="B107" s="23" t="s">
        <v>433</v>
      </c>
      <c r="C107" s="51" t="s">
        <v>434</v>
      </c>
      <c r="D107" s="24" t="s">
        <v>18</v>
      </c>
      <c r="E107" s="24" t="s">
        <v>19</v>
      </c>
      <c r="F107" s="26" t="s">
        <v>435</v>
      </c>
      <c r="G107" s="28">
        <v>15000</v>
      </c>
      <c r="H107" s="28">
        <v>9000</v>
      </c>
      <c r="I107" s="37" t="s">
        <v>436</v>
      </c>
      <c r="J107" s="24" t="s">
        <v>22</v>
      </c>
      <c r="K107" s="20" t="s">
        <v>28</v>
      </c>
    </row>
    <row r="108" s="3" customFormat="1" ht="60" customHeight="1" spans="1:11">
      <c r="A108" s="20">
        <v>94</v>
      </c>
      <c r="B108" s="24" t="s">
        <v>437</v>
      </c>
      <c r="C108" s="24" t="s">
        <v>438</v>
      </c>
      <c r="D108" s="24" t="s">
        <v>35</v>
      </c>
      <c r="E108" s="24" t="s">
        <v>19</v>
      </c>
      <c r="F108" s="29" t="s">
        <v>439</v>
      </c>
      <c r="G108" s="30">
        <v>15000</v>
      </c>
      <c r="H108" s="30">
        <v>2000</v>
      </c>
      <c r="I108" s="32" t="s">
        <v>440</v>
      </c>
      <c r="J108" s="24" t="s">
        <v>38</v>
      </c>
      <c r="K108" s="20" t="s">
        <v>67</v>
      </c>
    </row>
    <row r="109" s="2" customFormat="1" ht="82" customHeight="1" spans="1:11">
      <c r="A109" s="20">
        <v>95</v>
      </c>
      <c r="B109" s="23" t="s">
        <v>441</v>
      </c>
      <c r="C109" s="51" t="s">
        <v>442</v>
      </c>
      <c r="D109" s="24" t="s">
        <v>18</v>
      </c>
      <c r="E109" s="24" t="s">
        <v>19</v>
      </c>
      <c r="F109" s="26" t="s">
        <v>443</v>
      </c>
      <c r="G109" s="28">
        <v>13000</v>
      </c>
      <c r="H109" s="28">
        <v>5000</v>
      </c>
      <c r="I109" s="32" t="s">
        <v>393</v>
      </c>
      <c r="J109" s="24" t="s">
        <v>22</v>
      </c>
      <c r="K109" s="20" t="s">
        <v>368</v>
      </c>
    </row>
    <row r="110" s="2" customFormat="1" ht="105" customHeight="1" spans="1:11">
      <c r="A110" s="20">
        <v>96</v>
      </c>
      <c r="B110" s="23" t="s">
        <v>444</v>
      </c>
      <c r="C110" s="23" t="s">
        <v>445</v>
      </c>
      <c r="D110" s="24" t="s">
        <v>18</v>
      </c>
      <c r="E110" s="24" t="s">
        <v>19</v>
      </c>
      <c r="F110" s="26" t="s">
        <v>446</v>
      </c>
      <c r="G110" s="28">
        <v>12000</v>
      </c>
      <c r="H110" s="28">
        <v>12000</v>
      </c>
      <c r="I110" s="28" t="s">
        <v>447</v>
      </c>
      <c r="J110" s="24" t="s">
        <v>22</v>
      </c>
      <c r="K110" s="20" t="s">
        <v>368</v>
      </c>
    </row>
    <row r="111" s="2" customFormat="1" ht="76" customHeight="1" spans="1:11">
      <c r="A111" s="20">
        <v>97</v>
      </c>
      <c r="B111" s="23" t="s">
        <v>448</v>
      </c>
      <c r="C111" s="23" t="s">
        <v>449</v>
      </c>
      <c r="D111" s="24" t="s">
        <v>18</v>
      </c>
      <c r="E111" s="24" t="s">
        <v>19</v>
      </c>
      <c r="F111" s="26" t="s">
        <v>450</v>
      </c>
      <c r="G111" s="28">
        <v>10700</v>
      </c>
      <c r="H111" s="28">
        <v>5700</v>
      </c>
      <c r="I111" s="28" t="s">
        <v>451</v>
      </c>
      <c r="J111" s="24" t="s">
        <v>22</v>
      </c>
      <c r="K111" s="24" t="s">
        <v>156</v>
      </c>
    </row>
    <row r="112" s="2" customFormat="1" ht="60" customHeight="1" spans="1:11">
      <c r="A112" s="20">
        <v>98</v>
      </c>
      <c r="B112" s="23" t="s">
        <v>452</v>
      </c>
      <c r="C112" s="23" t="s">
        <v>453</v>
      </c>
      <c r="D112" s="24" t="s">
        <v>18</v>
      </c>
      <c r="E112" s="24" t="s">
        <v>19</v>
      </c>
      <c r="F112" s="26" t="s">
        <v>454</v>
      </c>
      <c r="G112" s="28">
        <v>10600</v>
      </c>
      <c r="H112" s="28">
        <v>3600</v>
      </c>
      <c r="I112" s="28" t="s">
        <v>455</v>
      </c>
      <c r="J112" s="24" t="s">
        <v>22</v>
      </c>
      <c r="K112" s="20" t="s">
        <v>28</v>
      </c>
    </row>
    <row r="113" s="2" customFormat="1" ht="45" customHeight="1" spans="1:11">
      <c r="A113" s="20">
        <v>99</v>
      </c>
      <c r="B113" s="23" t="s">
        <v>456</v>
      </c>
      <c r="C113" s="23" t="s">
        <v>17</v>
      </c>
      <c r="D113" s="24" t="s">
        <v>18</v>
      </c>
      <c r="E113" s="24" t="s">
        <v>19</v>
      </c>
      <c r="F113" s="26" t="s">
        <v>457</v>
      </c>
      <c r="G113" s="28">
        <v>10500</v>
      </c>
      <c r="H113" s="28">
        <v>7500</v>
      </c>
      <c r="I113" s="32" t="s">
        <v>458</v>
      </c>
      <c r="J113" s="24" t="s">
        <v>22</v>
      </c>
      <c r="K113" s="24" t="s">
        <v>28</v>
      </c>
    </row>
    <row r="114" s="2" customFormat="1" ht="60" customHeight="1" spans="1:11">
      <c r="A114" s="20">
        <v>100</v>
      </c>
      <c r="B114" s="23" t="s">
        <v>459</v>
      </c>
      <c r="C114" s="23" t="s">
        <v>460</v>
      </c>
      <c r="D114" s="24" t="s">
        <v>18</v>
      </c>
      <c r="E114" s="24" t="s">
        <v>19</v>
      </c>
      <c r="F114" s="26" t="s">
        <v>461</v>
      </c>
      <c r="G114" s="28">
        <v>10350</v>
      </c>
      <c r="H114" s="28">
        <v>10350</v>
      </c>
      <c r="I114" s="28" t="s">
        <v>462</v>
      </c>
      <c r="J114" s="24" t="s">
        <v>22</v>
      </c>
      <c r="K114" s="20" t="s">
        <v>28</v>
      </c>
    </row>
    <row r="115" s="3" customFormat="1" ht="45" customHeight="1" spans="1:11">
      <c r="A115" s="20">
        <v>101</v>
      </c>
      <c r="B115" s="17" t="s">
        <v>463</v>
      </c>
      <c r="C115" s="17" t="s">
        <v>464</v>
      </c>
      <c r="D115" s="17" t="s">
        <v>379</v>
      </c>
      <c r="E115" s="17" t="s">
        <v>380</v>
      </c>
      <c r="F115" s="34" t="s">
        <v>465</v>
      </c>
      <c r="G115" s="30">
        <v>10000</v>
      </c>
      <c r="H115" s="30">
        <v>5000</v>
      </c>
      <c r="I115" s="37" t="s">
        <v>466</v>
      </c>
      <c r="J115" s="17" t="s">
        <v>22</v>
      </c>
      <c r="K115" s="20" t="s">
        <v>383</v>
      </c>
    </row>
    <row r="116" s="3" customFormat="1" ht="78" customHeight="1" spans="1:11">
      <c r="A116" s="20">
        <v>102</v>
      </c>
      <c r="B116" s="17" t="s">
        <v>467</v>
      </c>
      <c r="C116" s="43" t="s">
        <v>144</v>
      </c>
      <c r="D116" s="24" t="s">
        <v>144</v>
      </c>
      <c r="E116" s="17" t="s">
        <v>83</v>
      </c>
      <c r="F116" s="34" t="s">
        <v>468</v>
      </c>
      <c r="G116" s="30">
        <v>10000</v>
      </c>
      <c r="H116" s="30">
        <v>3000</v>
      </c>
      <c r="I116" s="37" t="s">
        <v>469</v>
      </c>
      <c r="J116" s="17" t="s">
        <v>38</v>
      </c>
      <c r="K116" s="25" t="s">
        <v>67</v>
      </c>
    </row>
    <row r="117" s="3" customFormat="1" ht="80" customHeight="1" spans="1:11">
      <c r="A117" s="20">
        <v>103</v>
      </c>
      <c r="B117" s="25" t="s">
        <v>470</v>
      </c>
      <c r="C117" s="25" t="s">
        <v>471</v>
      </c>
      <c r="D117" s="24" t="s">
        <v>199</v>
      </c>
      <c r="E117" s="24" t="s">
        <v>326</v>
      </c>
      <c r="F117" s="31" t="s">
        <v>472</v>
      </c>
      <c r="G117" s="32">
        <v>10000</v>
      </c>
      <c r="H117" s="30">
        <v>3000</v>
      </c>
      <c r="I117" s="37" t="s">
        <v>473</v>
      </c>
      <c r="J117" s="20" t="s">
        <v>22</v>
      </c>
      <c r="K117" s="25" t="s">
        <v>67</v>
      </c>
    </row>
    <row r="118" s="1" customFormat="1" ht="73" customHeight="1" spans="1:11">
      <c r="A118" s="20">
        <v>104</v>
      </c>
      <c r="B118" s="24" t="s">
        <v>474</v>
      </c>
      <c r="C118" s="24" t="s">
        <v>475</v>
      </c>
      <c r="D118" s="24" t="s">
        <v>476</v>
      </c>
      <c r="E118" s="24" t="s">
        <v>174</v>
      </c>
      <c r="F118" s="29" t="s">
        <v>477</v>
      </c>
      <c r="G118" s="35">
        <v>7660</v>
      </c>
      <c r="H118" s="30">
        <v>1500</v>
      </c>
      <c r="I118" s="37" t="s">
        <v>412</v>
      </c>
      <c r="J118" s="20" t="s">
        <v>38</v>
      </c>
      <c r="K118" s="20" t="s">
        <v>478</v>
      </c>
    </row>
    <row r="119" s="3" customFormat="1" ht="53" customHeight="1" spans="1:11">
      <c r="A119" s="20">
        <v>105</v>
      </c>
      <c r="B119" s="24" t="s">
        <v>479</v>
      </c>
      <c r="C119" s="24" t="s">
        <v>35</v>
      </c>
      <c r="D119" s="24" t="s">
        <v>35</v>
      </c>
      <c r="E119" s="24" t="s">
        <v>19</v>
      </c>
      <c r="F119" s="29" t="s">
        <v>480</v>
      </c>
      <c r="G119" s="30">
        <v>7500</v>
      </c>
      <c r="H119" s="30">
        <v>7500</v>
      </c>
      <c r="I119" s="37" t="s">
        <v>447</v>
      </c>
      <c r="J119" s="24" t="s">
        <v>38</v>
      </c>
      <c r="K119" s="48" t="s">
        <v>67</v>
      </c>
    </row>
    <row r="120" s="2" customFormat="1" ht="60" customHeight="1" spans="1:11">
      <c r="A120" s="20">
        <v>106</v>
      </c>
      <c r="B120" s="23" t="s">
        <v>481</v>
      </c>
      <c r="C120" s="51" t="s">
        <v>482</v>
      </c>
      <c r="D120" s="24" t="s">
        <v>18</v>
      </c>
      <c r="E120" s="24" t="s">
        <v>19</v>
      </c>
      <c r="F120" s="26" t="s">
        <v>483</v>
      </c>
      <c r="G120" s="28">
        <v>6300</v>
      </c>
      <c r="H120" s="28">
        <v>6300</v>
      </c>
      <c r="I120" s="28" t="s">
        <v>484</v>
      </c>
      <c r="J120" s="24" t="s">
        <v>22</v>
      </c>
      <c r="K120" s="53" t="s">
        <v>485</v>
      </c>
    </row>
    <row r="121" s="1" customFormat="1" ht="49" customHeight="1" spans="1:11">
      <c r="A121" s="20">
        <v>107</v>
      </c>
      <c r="B121" s="24" t="s">
        <v>486</v>
      </c>
      <c r="C121" s="24" t="s">
        <v>487</v>
      </c>
      <c r="D121" s="24" t="s">
        <v>488</v>
      </c>
      <c r="E121" s="24" t="s">
        <v>489</v>
      </c>
      <c r="F121" s="29" t="s">
        <v>490</v>
      </c>
      <c r="G121" s="30">
        <v>6300</v>
      </c>
      <c r="H121" s="30">
        <v>6300</v>
      </c>
      <c r="I121" s="37" t="s">
        <v>491</v>
      </c>
      <c r="J121" s="20" t="s">
        <v>22</v>
      </c>
      <c r="K121" s="48" t="s">
        <v>492</v>
      </c>
    </row>
    <row r="122" s="3" customFormat="1" ht="85" customHeight="1" spans="1:11">
      <c r="A122" s="20">
        <v>108</v>
      </c>
      <c r="B122" s="24" t="s">
        <v>493</v>
      </c>
      <c r="C122" s="24" t="s">
        <v>494</v>
      </c>
      <c r="D122" s="24" t="s">
        <v>122</v>
      </c>
      <c r="E122" s="24" t="s">
        <v>83</v>
      </c>
      <c r="F122" s="29" t="s">
        <v>495</v>
      </c>
      <c r="G122" s="28">
        <v>5000</v>
      </c>
      <c r="H122" s="28">
        <v>1000</v>
      </c>
      <c r="I122" s="37" t="s">
        <v>496</v>
      </c>
      <c r="J122" s="24" t="s">
        <v>22</v>
      </c>
      <c r="K122" s="48" t="s">
        <v>125</v>
      </c>
    </row>
    <row r="123" s="6" customFormat="1" ht="70" customHeight="1" spans="1:11">
      <c r="A123" s="20">
        <v>109</v>
      </c>
      <c r="B123" s="23" t="s">
        <v>497</v>
      </c>
      <c r="C123" s="51" t="s">
        <v>498</v>
      </c>
      <c r="D123" s="24" t="s">
        <v>18</v>
      </c>
      <c r="E123" s="24" t="s">
        <v>19</v>
      </c>
      <c r="F123" s="26" t="s">
        <v>499</v>
      </c>
      <c r="G123" s="28">
        <v>4660</v>
      </c>
      <c r="H123" s="28">
        <v>4660</v>
      </c>
      <c r="I123" s="32" t="s">
        <v>491</v>
      </c>
      <c r="J123" s="24" t="s">
        <v>22</v>
      </c>
      <c r="K123" s="24" t="s">
        <v>28</v>
      </c>
    </row>
    <row r="124" s="3" customFormat="1" ht="112" customHeight="1" spans="1:11">
      <c r="A124" s="20">
        <v>110</v>
      </c>
      <c r="B124" s="24" t="s">
        <v>500</v>
      </c>
      <c r="C124" s="24" t="s">
        <v>501</v>
      </c>
      <c r="D124" s="24" t="s">
        <v>199</v>
      </c>
      <c r="E124" s="24" t="s">
        <v>19</v>
      </c>
      <c r="F124" s="29" t="s">
        <v>502</v>
      </c>
      <c r="G124" s="30">
        <v>4500</v>
      </c>
      <c r="H124" s="30">
        <v>1500</v>
      </c>
      <c r="I124" s="37" t="s">
        <v>417</v>
      </c>
      <c r="J124" s="20" t="s">
        <v>22</v>
      </c>
      <c r="K124" s="20" t="s">
        <v>67</v>
      </c>
    </row>
    <row r="125" s="2" customFormat="1" ht="60" customHeight="1" spans="1:11">
      <c r="A125" s="20">
        <v>111</v>
      </c>
      <c r="B125" s="23" t="s">
        <v>503</v>
      </c>
      <c r="C125" s="23" t="s">
        <v>504</v>
      </c>
      <c r="D125" s="24" t="s">
        <v>18</v>
      </c>
      <c r="E125" s="24" t="s">
        <v>19</v>
      </c>
      <c r="F125" s="26" t="s">
        <v>505</v>
      </c>
      <c r="G125" s="28">
        <v>3000</v>
      </c>
      <c r="H125" s="28">
        <v>3000</v>
      </c>
      <c r="I125" s="28" t="s">
        <v>484</v>
      </c>
      <c r="J125" s="24" t="s">
        <v>22</v>
      </c>
      <c r="K125" s="24" t="s">
        <v>156</v>
      </c>
    </row>
    <row r="126" s="2" customFormat="1" ht="60" customHeight="1" spans="1:11">
      <c r="A126" s="20">
        <v>112</v>
      </c>
      <c r="B126" s="23" t="s">
        <v>506</v>
      </c>
      <c r="C126" s="23" t="s">
        <v>507</v>
      </c>
      <c r="D126" s="24" t="s">
        <v>18</v>
      </c>
      <c r="E126" s="24" t="s">
        <v>19</v>
      </c>
      <c r="F126" s="26" t="s">
        <v>508</v>
      </c>
      <c r="G126" s="28">
        <v>2000</v>
      </c>
      <c r="H126" s="28">
        <v>2000</v>
      </c>
      <c r="I126" s="28" t="s">
        <v>509</v>
      </c>
      <c r="J126" s="24" t="s">
        <v>22</v>
      </c>
      <c r="K126" s="53" t="s">
        <v>485</v>
      </c>
    </row>
    <row r="127" s="2" customFormat="1" ht="80" customHeight="1" spans="1:11">
      <c r="A127" s="20">
        <v>113</v>
      </c>
      <c r="B127" s="23" t="s">
        <v>510</v>
      </c>
      <c r="C127" s="51" t="s">
        <v>511</v>
      </c>
      <c r="D127" s="24" t="s">
        <v>18</v>
      </c>
      <c r="E127" s="24" t="s">
        <v>19</v>
      </c>
      <c r="F127" s="26" t="s">
        <v>512</v>
      </c>
      <c r="G127" s="28">
        <v>2000</v>
      </c>
      <c r="H127" s="28">
        <v>2000</v>
      </c>
      <c r="I127" s="28" t="s">
        <v>491</v>
      </c>
      <c r="J127" s="24" t="s">
        <v>22</v>
      </c>
      <c r="K127" s="24" t="s">
        <v>28</v>
      </c>
    </row>
    <row r="128" s="2" customFormat="1" ht="60" customHeight="1" spans="1:11">
      <c r="A128" s="20">
        <v>114</v>
      </c>
      <c r="B128" s="23" t="s">
        <v>513</v>
      </c>
      <c r="C128" s="51" t="s">
        <v>514</v>
      </c>
      <c r="D128" s="24" t="s">
        <v>18</v>
      </c>
      <c r="E128" s="24" t="s">
        <v>19</v>
      </c>
      <c r="F128" s="26" t="s">
        <v>515</v>
      </c>
      <c r="G128" s="28">
        <v>2000</v>
      </c>
      <c r="H128" s="28">
        <v>2000</v>
      </c>
      <c r="I128" s="28" t="s">
        <v>484</v>
      </c>
      <c r="J128" s="24" t="s">
        <v>22</v>
      </c>
      <c r="K128" s="24" t="s">
        <v>28</v>
      </c>
    </row>
    <row r="129" s="2" customFormat="1" ht="60" customHeight="1" spans="1:11">
      <c r="A129" s="20">
        <v>115</v>
      </c>
      <c r="B129" s="25" t="s">
        <v>516</v>
      </c>
      <c r="C129" s="23" t="s">
        <v>517</v>
      </c>
      <c r="D129" s="24" t="s">
        <v>18</v>
      </c>
      <c r="E129" s="24" t="s">
        <v>19</v>
      </c>
      <c r="F129" s="31" t="s">
        <v>518</v>
      </c>
      <c r="G129" s="28">
        <v>1500</v>
      </c>
      <c r="H129" s="28">
        <v>1500</v>
      </c>
      <c r="I129" s="28" t="s">
        <v>509</v>
      </c>
      <c r="J129" s="24" t="s">
        <v>22</v>
      </c>
      <c r="K129" s="24" t="s">
        <v>28</v>
      </c>
    </row>
    <row r="130" s="2" customFormat="1" ht="60" customHeight="1" spans="1:11">
      <c r="A130" s="20">
        <v>116</v>
      </c>
      <c r="B130" s="23" t="s">
        <v>519</v>
      </c>
      <c r="C130" s="51" t="s">
        <v>520</v>
      </c>
      <c r="D130" s="24" t="s">
        <v>18</v>
      </c>
      <c r="E130" s="24" t="s">
        <v>19</v>
      </c>
      <c r="F130" s="26" t="s">
        <v>521</v>
      </c>
      <c r="G130" s="28">
        <v>1200</v>
      </c>
      <c r="H130" s="28">
        <v>1200</v>
      </c>
      <c r="I130" s="28" t="s">
        <v>484</v>
      </c>
      <c r="J130" s="24" t="s">
        <v>22</v>
      </c>
      <c r="K130" s="24" t="s">
        <v>28</v>
      </c>
    </row>
    <row r="131" s="2" customFormat="1" ht="60" customHeight="1" spans="1:11">
      <c r="A131" s="20">
        <v>117</v>
      </c>
      <c r="B131" s="23" t="s">
        <v>522</v>
      </c>
      <c r="C131" s="23" t="s">
        <v>523</v>
      </c>
      <c r="D131" s="24" t="s">
        <v>18</v>
      </c>
      <c r="E131" s="24" t="s">
        <v>19</v>
      </c>
      <c r="F131" s="26" t="s">
        <v>524</v>
      </c>
      <c r="G131" s="28">
        <v>1200</v>
      </c>
      <c r="H131" s="28">
        <v>1200</v>
      </c>
      <c r="I131" s="28" t="s">
        <v>509</v>
      </c>
      <c r="J131" s="24" t="s">
        <v>22</v>
      </c>
      <c r="K131" s="24" t="s">
        <v>28</v>
      </c>
    </row>
    <row r="132" s="2" customFormat="1" ht="60" customHeight="1" spans="1:11">
      <c r="A132" s="20">
        <v>118</v>
      </c>
      <c r="B132" s="23" t="s">
        <v>525</v>
      </c>
      <c r="C132" s="23" t="s">
        <v>526</v>
      </c>
      <c r="D132" s="24" t="s">
        <v>18</v>
      </c>
      <c r="E132" s="24" t="s">
        <v>19</v>
      </c>
      <c r="F132" s="26" t="s">
        <v>527</v>
      </c>
      <c r="G132" s="28">
        <v>1000</v>
      </c>
      <c r="H132" s="28">
        <v>1000</v>
      </c>
      <c r="I132" s="28" t="s">
        <v>509</v>
      </c>
      <c r="J132" s="24" t="s">
        <v>22</v>
      </c>
      <c r="K132" s="24" t="s">
        <v>28</v>
      </c>
    </row>
    <row r="133" s="2" customFormat="1" ht="60" customHeight="1" spans="1:11">
      <c r="A133" s="20">
        <v>119</v>
      </c>
      <c r="B133" s="23" t="s">
        <v>528</v>
      </c>
      <c r="C133" s="23" t="s">
        <v>529</v>
      </c>
      <c r="D133" s="24" t="s">
        <v>18</v>
      </c>
      <c r="E133" s="24" t="s">
        <v>19</v>
      </c>
      <c r="F133" s="26" t="s">
        <v>524</v>
      </c>
      <c r="G133" s="28">
        <v>800</v>
      </c>
      <c r="H133" s="28">
        <v>800</v>
      </c>
      <c r="I133" s="28" t="s">
        <v>509</v>
      </c>
      <c r="J133" s="24" t="s">
        <v>22</v>
      </c>
      <c r="K133" s="24" t="s">
        <v>28</v>
      </c>
    </row>
    <row r="134" s="2" customFormat="1" ht="60" customHeight="1" spans="1:11">
      <c r="A134" s="20">
        <v>120</v>
      </c>
      <c r="B134" s="23" t="s">
        <v>530</v>
      </c>
      <c r="C134" s="23" t="s">
        <v>531</v>
      </c>
      <c r="D134" s="24" t="s">
        <v>18</v>
      </c>
      <c r="E134" s="24" t="s">
        <v>19</v>
      </c>
      <c r="F134" s="26" t="s">
        <v>532</v>
      </c>
      <c r="G134" s="28">
        <v>600</v>
      </c>
      <c r="H134" s="28">
        <v>600</v>
      </c>
      <c r="I134" s="28" t="s">
        <v>509</v>
      </c>
      <c r="J134" s="24" t="s">
        <v>22</v>
      </c>
      <c r="K134" s="24" t="s">
        <v>28</v>
      </c>
    </row>
    <row r="135" s="4" customFormat="1" ht="30" customHeight="1" spans="1:11">
      <c r="A135" s="19" t="s">
        <v>533</v>
      </c>
      <c r="B135" s="19"/>
      <c r="C135" s="20"/>
      <c r="D135" s="21"/>
      <c r="E135" s="21"/>
      <c r="F135" s="36"/>
      <c r="G135" s="22">
        <f>SUM(G136:G174)</f>
        <v>699165</v>
      </c>
      <c r="H135" s="22">
        <f>SUM(H136:H174)</f>
        <v>156350</v>
      </c>
      <c r="I135" s="21"/>
      <c r="J135" s="20"/>
      <c r="K135" s="21"/>
    </row>
    <row r="136" s="1" customFormat="1" ht="94" customHeight="1" spans="1:11">
      <c r="A136" s="20">
        <v>121</v>
      </c>
      <c r="B136" s="17" t="s">
        <v>534</v>
      </c>
      <c r="C136" s="17" t="s">
        <v>535</v>
      </c>
      <c r="D136" s="17" t="s">
        <v>122</v>
      </c>
      <c r="E136" s="17" t="s">
        <v>536</v>
      </c>
      <c r="F136" s="34" t="s">
        <v>537</v>
      </c>
      <c r="G136" s="28">
        <v>311758</v>
      </c>
      <c r="H136" s="28">
        <v>35000</v>
      </c>
      <c r="I136" s="37" t="s">
        <v>538</v>
      </c>
      <c r="J136" s="17" t="s">
        <v>38</v>
      </c>
      <c r="K136" s="25" t="s">
        <v>62</v>
      </c>
    </row>
    <row r="137" s="3" customFormat="1" ht="41" customHeight="1" spans="1:11">
      <c r="A137" s="20">
        <v>122</v>
      </c>
      <c r="B137" s="24" t="s">
        <v>539</v>
      </c>
      <c r="C137" s="24" t="s">
        <v>92</v>
      </c>
      <c r="D137" s="17" t="s">
        <v>78</v>
      </c>
      <c r="E137" s="24" t="s">
        <v>83</v>
      </c>
      <c r="F137" s="29" t="s">
        <v>540</v>
      </c>
      <c r="G137" s="28">
        <v>60000</v>
      </c>
      <c r="H137" s="28">
        <v>10000</v>
      </c>
      <c r="I137" s="37" t="s">
        <v>541</v>
      </c>
      <c r="J137" s="20" t="s">
        <v>22</v>
      </c>
      <c r="K137" s="20" t="s">
        <v>67</v>
      </c>
    </row>
    <row r="138" s="3" customFormat="1" ht="89" customHeight="1" spans="1:11">
      <c r="A138" s="20">
        <v>123</v>
      </c>
      <c r="B138" s="24" t="s">
        <v>542</v>
      </c>
      <c r="C138" s="24" t="s">
        <v>543</v>
      </c>
      <c r="D138" s="24" t="s">
        <v>544</v>
      </c>
      <c r="E138" s="24" t="s">
        <v>545</v>
      </c>
      <c r="F138" s="54" t="s">
        <v>546</v>
      </c>
      <c r="G138" s="28">
        <v>47600</v>
      </c>
      <c r="H138" s="28">
        <v>15000</v>
      </c>
      <c r="I138" s="37" t="s">
        <v>455</v>
      </c>
      <c r="J138" s="20" t="s">
        <v>38</v>
      </c>
      <c r="K138" s="20" t="s">
        <v>156</v>
      </c>
    </row>
    <row r="139" s="3" customFormat="1" ht="101" customHeight="1" spans="1:11">
      <c r="A139" s="20">
        <v>124</v>
      </c>
      <c r="B139" s="24" t="s">
        <v>547</v>
      </c>
      <c r="C139" s="24" t="s">
        <v>548</v>
      </c>
      <c r="D139" s="17" t="s">
        <v>78</v>
      </c>
      <c r="E139" s="24" t="s">
        <v>83</v>
      </c>
      <c r="F139" s="29" t="s">
        <v>549</v>
      </c>
      <c r="G139" s="28">
        <v>44171</v>
      </c>
      <c r="H139" s="28">
        <v>500</v>
      </c>
      <c r="I139" s="37" t="s">
        <v>550</v>
      </c>
      <c r="J139" s="20" t="s">
        <v>38</v>
      </c>
      <c r="K139" s="20" t="s">
        <v>67</v>
      </c>
    </row>
    <row r="140" s="3" customFormat="1" ht="46" customHeight="1" spans="1:11">
      <c r="A140" s="20">
        <v>125</v>
      </c>
      <c r="B140" s="24" t="s">
        <v>551</v>
      </c>
      <c r="C140" s="24" t="s">
        <v>552</v>
      </c>
      <c r="D140" s="17" t="s">
        <v>78</v>
      </c>
      <c r="E140" s="24" t="s">
        <v>83</v>
      </c>
      <c r="F140" s="29" t="s">
        <v>553</v>
      </c>
      <c r="G140" s="28">
        <v>40000</v>
      </c>
      <c r="H140" s="28">
        <v>2000</v>
      </c>
      <c r="I140" s="37" t="s">
        <v>554</v>
      </c>
      <c r="J140" s="20" t="s">
        <v>22</v>
      </c>
      <c r="K140" s="20" t="s">
        <v>67</v>
      </c>
    </row>
    <row r="141" s="1" customFormat="1" ht="75" customHeight="1" spans="1:11">
      <c r="A141" s="20">
        <v>126</v>
      </c>
      <c r="B141" s="24" t="s">
        <v>555</v>
      </c>
      <c r="C141" s="24" t="s">
        <v>556</v>
      </c>
      <c r="D141" s="24" t="s">
        <v>557</v>
      </c>
      <c r="E141" s="24" t="s">
        <v>83</v>
      </c>
      <c r="F141" s="29" t="s">
        <v>558</v>
      </c>
      <c r="G141" s="28">
        <v>30000</v>
      </c>
      <c r="H141" s="28">
        <v>10000</v>
      </c>
      <c r="I141" s="37" t="s">
        <v>550</v>
      </c>
      <c r="J141" s="17" t="s">
        <v>22</v>
      </c>
      <c r="K141" s="20" t="s">
        <v>125</v>
      </c>
    </row>
    <row r="142" s="1" customFormat="1" ht="39" customHeight="1" spans="1:11">
      <c r="A142" s="20">
        <v>127</v>
      </c>
      <c r="B142" s="20" t="s">
        <v>559</v>
      </c>
      <c r="C142" s="24" t="s">
        <v>560</v>
      </c>
      <c r="D142" s="24" t="s">
        <v>122</v>
      </c>
      <c r="E142" s="43" t="s">
        <v>208</v>
      </c>
      <c r="F142" s="55" t="s">
        <v>561</v>
      </c>
      <c r="G142" s="56">
        <v>15000</v>
      </c>
      <c r="H142" s="37">
        <v>8000</v>
      </c>
      <c r="I142" s="37" t="s">
        <v>562</v>
      </c>
      <c r="J142" s="24" t="s">
        <v>22</v>
      </c>
      <c r="K142" s="20" t="s">
        <v>125</v>
      </c>
    </row>
    <row r="143" s="3" customFormat="1" ht="43" customHeight="1" spans="1:11">
      <c r="A143" s="20">
        <v>128</v>
      </c>
      <c r="B143" s="24" t="s">
        <v>563</v>
      </c>
      <c r="C143" s="24" t="s">
        <v>564</v>
      </c>
      <c r="D143" s="17" t="s">
        <v>235</v>
      </c>
      <c r="E143" s="24" t="s">
        <v>489</v>
      </c>
      <c r="F143" s="29" t="s">
        <v>565</v>
      </c>
      <c r="G143" s="28">
        <v>15000</v>
      </c>
      <c r="H143" s="28">
        <v>5000</v>
      </c>
      <c r="I143" s="37" t="s">
        <v>566</v>
      </c>
      <c r="J143" s="24" t="s">
        <v>22</v>
      </c>
      <c r="K143" s="48" t="s">
        <v>492</v>
      </c>
    </row>
    <row r="144" s="3" customFormat="1" ht="65" customHeight="1" spans="1:11">
      <c r="A144" s="20">
        <v>129</v>
      </c>
      <c r="B144" s="17" t="s">
        <v>567</v>
      </c>
      <c r="C144" s="17" t="s">
        <v>568</v>
      </c>
      <c r="D144" s="24" t="s">
        <v>109</v>
      </c>
      <c r="E144" s="17" t="s">
        <v>569</v>
      </c>
      <c r="F144" s="34" t="s">
        <v>570</v>
      </c>
      <c r="G144" s="28">
        <v>13000</v>
      </c>
      <c r="H144" s="28">
        <v>200</v>
      </c>
      <c r="I144" s="37" t="s">
        <v>554</v>
      </c>
      <c r="J144" s="20" t="s">
        <v>38</v>
      </c>
      <c r="K144" s="20" t="s">
        <v>62</v>
      </c>
    </row>
    <row r="145" s="1" customFormat="1" ht="65" customHeight="1" spans="1:11">
      <c r="A145" s="20">
        <v>130</v>
      </c>
      <c r="B145" s="24" t="s">
        <v>571</v>
      </c>
      <c r="C145" s="24" t="s">
        <v>108</v>
      </c>
      <c r="D145" s="24" t="s">
        <v>109</v>
      </c>
      <c r="E145" s="24" t="s">
        <v>131</v>
      </c>
      <c r="F145" s="29" t="s">
        <v>572</v>
      </c>
      <c r="G145" s="57">
        <v>12221</v>
      </c>
      <c r="H145" s="57">
        <v>5000</v>
      </c>
      <c r="I145" s="41" t="s">
        <v>451</v>
      </c>
      <c r="J145" s="24" t="s">
        <v>38</v>
      </c>
      <c r="K145" s="20" t="s">
        <v>62</v>
      </c>
    </row>
    <row r="146" s="3" customFormat="1" ht="48.95" customHeight="1" spans="1:11">
      <c r="A146" s="20">
        <v>131</v>
      </c>
      <c r="B146" s="38" t="s">
        <v>573</v>
      </c>
      <c r="C146" s="24" t="s">
        <v>568</v>
      </c>
      <c r="D146" s="24" t="s">
        <v>109</v>
      </c>
      <c r="E146" s="24" t="s">
        <v>574</v>
      </c>
      <c r="F146" s="29" t="s">
        <v>575</v>
      </c>
      <c r="G146" s="28">
        <v>9000</v>
      </c>
      <c r="H146" s="28">
        <v>1000</v>
      </c>
      <c r="I146" s="37" t="s">
        <v>417</v>
      </c>
      <c r="J146" s="24" t="s">
        <v>38</v>
      </c>
      <c r="K146" s="20" t="s">
        <v>62</v>
      </c>
    </row>
    <row r="147" s="3" customFormat="1" ht="64" customHeight="1" spans="1:11">
      <c r="A147" s="20">
        <v>132</v>
      </c>
      <c r="B147" s="17" t="s">
        <v>576</v>
      </c>
      <c r="C147" s="17" t="s">
        <v>135</v>
      </c>
      <c r="D147" s="17" t="s">
        <v>577</v>
      </c>
      <c r="E147" s="17" t="s">
        <v>83</v>
      </c>
      <c r="F147" s="34" t="s">
        <v>578</v>
      </c>
      <c r="G147" s="28">
        <v>8338</v>
      </c>
      <c r="H147" s="28">
        <v>200</v>
      </c>
      <c r="I147" s="37" t="s">
        <v>389</v>
      </c>
      <c r="J147" s="48" t="s">
        <v>22</v>
      </c>
      <c r="K147" s="48" t="s">
        <v>125</v>
      </c>
    </row>
    <row r="148" s="3" customFormat="1" ht="66" customHeight="1" spans="1:11">
      <c r="A148" s="20">
        <v>133</v>
      </c>
      <c r="B148" s="24" t="s">
        <v>579</v>
      </c>
      <c r="C148" s="24" t="s">
        <v>560</v>
      </c>
      <c r="D148" s="24" t="s">
        <v>122</v>
      </c>
      <c r="E148" s="24" t="s">
        <v>208</v>
      </c>
      <c r="F148" s="29" t="s">
        <v>580</v>
      </c>
      <c r="G148" s="28">
        <v>7000</v>
      </c>
      <c r="H148" s="28">
        <v>4000</v>
      </c>
      <c r="I148" s="37" t="s">
        <v>581</v>
      </c>
      <c r="J148" s="17" t="s">
        <v>38</v>
      </c>
      <c r="K148" s="48" t="s">
        <v>125</v>
      </c>
    </row>
    <row r="149" s="1" customFormat="1" ht="55" customHeight="1" spans="1:11">
      <c r="A149" s="20">
        <v>134</v>
      </c>
      <c r="B149" s="24" t="s">
        <v>582</v>
      </c>
      <c r="C149" s="24" t="s">
        <v>35</v>
      </c>
      <c r="D149" s="24" t="s">
        <v>35</v>
      </c>
      <c r="E149" s="24" t="s">
        <v>19</v>
      </c>
      <c r="F149" s="29" t="s">
        <v>583</v>
      </c>
      <c r="G149" s="28">
        <v>6000</v>
      </c>
      <c r="H149" s="28">
        <v>6000</v>
      </c>
      <c r="I149" s="37" t="s">
        <v>584</v>
      </c>
      <c r="J149" s="24" t="s">
        <v>38</v>
      </c>
      <c r="K149" s="17" t="s">
        <v>383</v>
      </c>
    </row>
    <row r="150" s="1" customFormat="1" ht="39" customHeight="1" spans="1:11">
      <c r="A150" s="20">
        <v>135</v>
      </c>
      <c r="B150" s="20" t="s">
        <v>585</v>
      </c>
      <c r="C150" s="24" t="s">
        <v>560</v>
      </c>
      <c r="D150" s="24" t="s">
        <v>122</v>
      </c>
      <c r="E150" s="43" t="s">
        <v>208</v>
      </c>
      <c r="F150" s="55" t="s">
        <v>561</v>
      </c>
      <c r="G150" s="56">
        <v>6000</v>
      </c>
      <c r="H150" s="37">
        <v>4000</v>
      </c>
      <c r="I150" s="37" t="s">
        <v>562</v>
      </c>
      <c r="J150" s="24" t="s">
        <v>22</v>
      </c>
      <c r="K150" s="20" t="s">
        <v>125</v>
      </c>
    </row>
    <row r="151" s="1" customFormat="1" ht="71" customHeight="1" spans="1:11">
      <c r="A151" s="20">
        <v>136</v>
      </c>
      <c r="B151" s="24" t="s">
        <v>586</v>
      </c>
      <c r="C151" s="24" t="s">
        <v>560</v>
      </c>
      <c r="D151" s="24" t="s">
        <v>122</v>
      </c>
      <c r="E151" s="24" t="s">
        <v>208</v>
      </c>
      <c r="F151" s="29" t="s">
        <v>587</v>
      </c>
      <c r="G151" s="28">
        <v>5317</v>
      </c>
      <c r="H151" s="28">
        <v>2500</v>
      </c>
      <c r="I151" s="37" t="s">
        <v>581</v>
      </c>
      <c r="J151" s="17" t="s">
        <v>38</v>
      </c>
      <c r="K151" s="48" t="s">
        <v>125</v>
      </c>
    </row>
    <row r="152" s="1" customFormat="1" ht="39" customHeight="1" spans="1:11">
      <c r="A152" s="20">
        <v>137</v>
      </c>
      <c r="B152" s="20" t="s">
        <v>588</v>
      </c>
      <c r="C152" s="24" t="s">
        <v>560</v>
      </c>
      <c r="D152" s="24" t="s">
        <v>122</v>
      </c>
      <c r="E152" s="43" t="s">
        <v>208</v>
      </c>
      <c r="F152" s="55" t="s">
        <v>561</v>
      </c>
      <c r="G152" s="56">
        <v>5000</v>
      </c>
      <c r="H152" s="37">
        <v>3000</v>
      </c>
      <c r="I152" s="37" t="s">
        <v>562</v>
      </c>
      <c r="J152" s="24" t="s">
        <v>22</v>
      </c>
      <c r="K152" s="20" t="s">
        <v>125</v>
      </c>
    </row>
    <row r="153" s="1" customFormat="1" ht="39" customHeight="1" spans="1:11">
      <c r="A153" s="20">
        <v>138</v>
      </c>
      <c r="B153" s="20" t="s">
        <v>589</v>
      </c>
      <c r="C153" s="24" t="s">
        <v>494</v>
      </c>
      <c r="D153" s="24" t="s">
        <v>122</v>
      </c>
      <c r="E153" s="24" t="s">
        <v>266</v>
      </c>
      <c r="F153" s="55" t="s">
        <v>590</v>
      </c>
      <c r="G153" s="37">
        <v>5000</v>
      </c>
      <c r="H153" s="37">
        <v>1000</v>
      </c>
      <c r="I153" s="37" t="s">
        <v>469</v>
      </c>
      <c r="J153" s="24" t="s">
        <v>22</v>
      </c>
      <c r="K153" s="20" t="s">
        <v>125</v>
      </c>
    </row>
    <row r="154" s="3" customFormat="1" ht="74" customHeight="1" spans="1:11">
      <c r="A154" s="20">
        <v>139</v>
      </c>
      <c r="B154" s="43" t="s">
        <v>591</v>
      </c>
      <c r="C154" s="43" t="s">
        <v>592</v>
      </c>
      <c r="D154" s="24" t="s">
        <v>144</v>
      </c>
      <c r="E154" s="43" t="s">
        <v>83</v>
      </c>
      <c r="F154" s="44" t="s">
        <v>593</v>
      </c>
      <c r="G154" s="28">
        <v>4733</v>
      </c>
      <c r="H154" s="28">
        <v>2000</v>
      </c>
      <c r="I154" s="37" t="s">
        <v>594</v>
      </c>
      <c r="J154" s="43" t="s">
        <v>22</v>
      </c>
      <c r="K154" s="20" t="s">
        <v>67</v>
      </c>
    </row>
    <row r="155" s="1" customFormat="1" ht="63" customHeight="1" spans="1:222">
      <c r="A155" s="20">
        <v>140</v>
      </c>
      <c r="B155" s="24" t="s">
        <v>595</v>
      </c>
      <c r="C155" s="24" t="s">
        <v>596</v>
      </c>
      <c r="D155" s="24" t="s">
        <v>35</v>
      </c>
      <c r="E155" s="24" t="s">
        <v>19</v>
      </c>
      <c r="F155" s="29" t="s">
        <v>597</v>
      </c>
      <c r="G155" s="28">
        <v>4650</v>
      </c>
      <c r="H155" s="28">
        <v>1000</v>
      </c>
      <c r="I155" s="37" t="s">
        <v>598</v>
      </c>
      <c r="J155" s="24" t="s">
        <v>38</v>
      </c>
      <c r="K155" s="20" t="s">
        <v>67</v>
      </c>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J155" s="3"/>
      <c r="DK155" s="3"/>
      <c r="DL155" s="3"/>
      <c r="DM155" s="3"/>
      <c r="DN155" s="3"/>
      <c r="DO155" s="3"/>
      <c r="DP155" s="3"/>
      <c r="DQ155" s="3"/>
      <c r="DR155" s="3"/>
      <c r="DS155" s="3"/>
      <c r="DT155" s="3"/>
      <c r="DU155" s="3"/>
      <c r="DV155" s="3"/>
      <c r="DW155" s="3"/>
      <c r="DX155" s="3"/>
      <c r="DY155" s="3"/>
      <c r="DZ155" s="3"/>
      <c r="EA155" s="3"/>
      <c r="EB155" s="3"/>
      <c r="EC155" s="3"/>
      <c r="ED155" s="3"/>
      <c r="EE155" s="3"/>
      <c r="EF155" s="3"/>
      <c r="EG155" s="3"/>
      <c r="EH155" s="3"/>
      <c r="EI155" s="3"/>
      <c r="EJ155" s="3"/>
      <c r="EK155" s="3"/>
      <c r="EL155" s="3"/>
      <c r="EM155" s="3"/>
      <c r="EN155" s="3"/>
      <c r="EO155" s="3"/>
      <c r="EP155" s="3"/>
      <c r="EQ155" s="3"/>
      <c r="ER155" s="3"/>
      <c r="ES155" s="3"/>
      <c r="ET155" s="3"/>
      <c r="EU155" s="3"/>
      <c r="EV155" s="3"/>
      <c r="EW155" s="3"/>
      <c r="EX155" s="3"/>
      <c r="EY155" s="3"/>
      <c r="EZ155" s="3"/>
      <c r="FA155" s="3"/>
      <c r="FB155" s="3"/>
      <c r="FC155" s="3"/>
      <c r="FD155" s="3"/>
      <c r="FE155" s="3"/>
      <c r="FF155" s="3"/>
      <c r="FG155" s="3"/>
      <c r="FH155" s="3"/>
      <c r="FI155" s="3"/>
      <c r="FJ155" s="3"/>
      <c r="FK155" s="3"/>
      <c r="FL155" s="3"/>
      <c r="FM155" s="3"/>
      <c r="FN155" s="3"/>
      <c r="FO155" s="3"/>
      <c r="FP155" s="3"/>
      <c r="FQ155" s="3"/>
      <c r="FR155" s="3"/>
      <c r="FS155" s="3"/>
      <c r="FT155" s="3"/>
      <c r="FU155" s="3"/>
      <c r="FV155" s="3"/>
      <c r="FW155" s="3"/>
      <c r="FX155" s="3"/>
      <c r="FY155" s="3"/>
      <c r="FZ155" s="3"/>
      <c r="GA155" s="3"/>
      <c r="GB155" s="3"/>
      <c r="GC155" s="3"/>
      <c r="GD155" s="3"/>
      <c r="GE155" s="3"/>
      <c r="GF155" s="3"/>
      <c r="GG155" s="3"/>
      <c r="GH155" s="3"/>
      <c r="GI155" s="3"/>
      <c r="GJ155" s="3"/>
      <c r="GK155" s="3"/>
      <c r="GL155" s="3"/>
      <c r="GM155" s="3"/>
      <c r="GN155" s="3"/>
      <c r="GO155" s="3"/>
      <c r="GP155" s="3"/>
      <c r="GQ155" s="3"/>
      <c r="GR155" s="3"/>
      <c r="GS155" s="3"/>
      <c r="GT155" s="3"/>
      <c r="GU155" s="3"/>
      <c r="GV155" s="3"/>
      <c r="GW155" s="3"/>
      <c r="GX155" s="3"/>
      <c r="GY155" s="3"/>
      <c r="GZ155" s="3"/>
      <c r="HA155" s="3"/>
      <c r="HB155" s="3"/>
      <c r="HC155" s="3"/>
      <c r="HD155" s="3"/>
      <c r="HE155" s="3"/>
      <c r="HF155" s="3"/>
      <c r="HG155" s="3"/>
      <c r="HH155" s="3"/>
      <c r="HI155" s="3"/>
      <c r="HJ155" s="3"/>
      <c r="HK155" s="3"/>
      <c r="HL155" s="3"/>
      <c r="HM155" s="3"/>
      <c r="HN155" s="3"/>
    </row>
    <row r="156" s="1" customFormat="1" ht="69" customHeight="1" spans="1:11">
      <c r="A156" s="20">
        <v>141</v>
      </c>
      <c r="B156" s="24" t="s">
        <v>599</v>
      </c>
      <c r="C156" s="17" t="s">
        <v>131</v>
      </c>
      <c r="D156" s="38" t="s">
        <v>346</v>
      </c>
      <c r="E156" s="24" t="s">
        <v>131</v>
      </c>
      <c r="F156" s="29" t="s">
        <v>600</v>
      </c>
      <c r="G156" s="28">
        <v>4500</v>
      </c>
      <c r="H156" s="28">
        <v>4500</v>
      </c>
      <c r="I156" s="37" t="s">
        <v>601</v>
      </c>
      <c r="J156" s="20" t="s">
        <v>38</v>
      </c>
      <c r="K156" s="20" t="s">
        <v>156</v>
      </c>
    </row>
    <row r="157" s="3" customFormat="1" ht="84" customHeight="1" spans="1:11">
      <c r="A157" s="20">
        <v>142</v>
      </c>
      <c r="B157" s="24" t="s">
        <v>602</v>
      </c>
      <c r="C157" s="24" t="s">
        <v>603</v>
      </c>
      <c r="D157" s="24" t="s">
        <v>603</v>
      </c>
      <c r="E157" s="24" t="s">
        <v>604</v>
      </c>
      <c r="F157" s="29" t="s">
        <v>605</v>
      </c>
      <c r="G157" s="28">
        <v>4500</v>
      </c>
      <c r="H157" s="28">
        <v>4500</v>
      </c>
      <c r="I157" s="37" t="s">
        <v>447</v>
      </c>
      <c r="J157" s="24" t="s">
        <v>38</v>
      </c>
      <c r="K157" s="20" t="s">
        <v>485</v>
      </c>
    </row>
    <row r="158" s="1" customFormat="1" ht="154" customHeight="1" spans="1:11">
      <c r="A158" s="20">
        <v>143</v>
      </c>
      <c r="B158" s="24" t="s">
        <v>606</v>
      </c>
      <c r="C158" s="24" t="s">
        <v>607</v>
      </c>
      <c r="D158" s="17" t="s">
        <v>78</v>
      </c>
      <c r="E158" s="24" t="s">
        <v>83</v>
      </c>
      <c r="F158" s="29" t="s">
        <v>608</v>
      </c>
      <c r="G158" s="28">
        <v>4336</v>
      </c>
      <c r="H158" s="28">
        <v>1300</v>
      </c>
      <c r="I158" s="37" t="s">
        <v>609</v>
      </c>
      <c r="J158" s="20" t="s">
        <v>22</v>
      </c>
      <c r="K158" s="20" t="s">
        <v>67</v>
      </c>
    </row>
    <row r="159" s="3" customFormat="1" ht="63" customHeight="1" spans="1:11">
      <c r="A159" s="20">
        <v>144</v>
      </c>
      <c r="B159" s="24" t="s">
        <v>610</v>
      </c>
      <c r="C159" s="24" t="s">
        <v>611</v>
      </c>
      <c r="D159" s="24" t="s">
        <v>122</v>
      </c>
      <c r="E159" s="24" t="s">
        <v>208</v>
      </c>
      <c r="F159" s="29" t="s">
        <v>612</v>
      </c>
      <c r="G159" s="28">
        <v>4000</v>
      </c>
      <c r="H159" s="28">
        <v>2800</v>
      </c>
      <c r="I159" s="37" t="s">
        <v>613</v>
      </c>
      <c r="J159" s="24" t="s">
        <v>38</v>
      </c>
      <c r="K159" s="20" t="s">
        <v>125</v>
      </c>
    </row>
    <row r="160" s="3" customFormat="1" ht="80" customHeight="1" spans="1:11">
      <c r="A160" s="20">
        <v>145</v>
      </c>
      <c r="B160" s="24" t="s">
        <v>614</v>
      </c>
      <c r="C160" s="24" t="s">
        <v>35</v>
      </c>
      <c r="D160" s="24" t="s">
        <v>35</v>
      </c>
      <c r="E160" s="24" t="s">
        <v>19</v>
      </c>
      <c r="F160" s="29" t="s">
        <v>615</v>
      </c>
      <c r="G160" s="28">
        <v>3500</v>
      </c>
      <c r="H160" s="28">
        <v>3500</v>
      </c>
      <c r="I160" s="37" t="s">
        <v>491</v>
      </c>
      <c r="J160" s="24" t="s">
        <v>38</v>
      </c>
      <c r="K160" s="20" t="s">
        <v>28</v>
      </c>
    </row>
    <row r="161" s="1" customFormat="1" ht="81" customHeight="1" spans="1:11">
      <c r="A161" s="20">
        <v>146</v>
      </c>
      <c r="B161" s="17" t="s">
        <v>616</v>
      </c>
      <c r="C161" s="17" t="s">
        <v>135</v>
      </c>
      <c r="D161" s="17" t="s">
        <v>577</v>
      </c>
      <c r="E161" s="24" t="s">
        <v>19</v>
      </c>
      <c r="F161" s="34" t="s">
        <v>617</v>
      </c>
      <c r="G161" s="28">
        <v>3380</v>
      </c>
      <c r="H161" s="28">
        <v>2500</v>
      </c>
      <c r="I161" s="37" t="s">
        <v>618</v>
      </c>
      <c r="J161" s="48" t="s">
        <v>22</v>
      </c>
      <c r="K161" s="20" t="s">
        <v>125</v>
      </c>
    </row>
    <row r="162" s="3" customFormat="1" ht="65" customHeight="1" spans="1:11">
      <c r="A162" s="20">
        <v>147</v>
      </c>
      <c r="B162" s="24" t="s">
        <v>619</v>
      </c>
      <c r="C162" s="24" t="s">
        <v>620</v>
      </c>
      <c r="D162" s="24" t="s">
        <v>122</v>
      </c>
      <c r="E162" s="24" t="s">
        <v>83</v>
      </c>
      <c r="F162" s="29" t="s">
        <v>621</v>
      </c>
      <c r="G162" s="28">
        <v>3000</v>
      </c>
      <c r="H162" s="28">
        <v>3000</v>
      </c>
      <c r="I162" s="37" t="s">
        <v>601</v>
      </c>
      <c r="J162" s="17" t="s">
        <v>38</v>
      </c>
      <c r="K162" s="20" t="s">
        <v>125</v>
      </c>
    </row>
    <row r="163" s="1" customFormat="1" ht="56" customHeight="1" spans="1:11">
      <c r="A163" s="20">
        <v>148</v>
      </c>
      <c r="B163" s="24" t="s">
        <v>622</v>
      </c>
      <c r="C163" s="24" t="s">
        <v>35</v>
      </c>
      <c r="D163" s="24" t="s">
        <v>35</v>
      </c>
      <c r="E163" s="24" t="s">
        <v>19</v>
      </c>
      <c r="F163" s="29" t="s">
        <v>623</v>
      </c>
      <c r="G163" s="28">
        <v>3000</v>
      </c>
      <c r="H163" s="28">
        <v>3000</v>
      </c>
      <c r="I163" s="37" t="s">
        <v>624</v>
      </c>
      <c r="J163" s="24" t="s">
        <v>38</v>
      </c>
      <c r="K163" s="20" t="s">
        <v>28</v>
      </c>
    </row>
    <row r="164" s="3" customFormat="1" ht="57" customHeight="1" spans="1:11">
      <c r="A164" s="20">
        <v>149</v>
      </c>
      <c r="B164" s="17" t="s">
        <v>625</v>
      </c>
      <c r="C164" s="17" t="s">
        <v>108</v>
      </c>
      <c r="D164" s="24" t="s">
        <v>109</v>
      </c>
      <c r="E164" s="17" t="s">
        <v>626</v>
      </c>
      <c r="F164" s="34" t="s">
        <v>627</v>
      </c>
      <c r="G164" s="28">
        <v>3000</v>
      </c>
      <c r="H164" s="28">
        <v>1000</v>
      </c>
      <c r="I164" s="37" t="s">
        <v>628</v>
      </c>
      <c r="J164" s="20" t="s">
        <v>38</v>
      </c>
      <c r="K164" s="20" t="s">
        <v>62</v>
      </c>
    </row>
    <row r="165" s="1" customFormat="1" ht="68" customHeight="1" spans="1:11">
      <c r="A165" s="20">
        <v>150</v>
      </c>
      <c r="B165" s="24" t="s">
        <v>629</v>
      </c>
      <c r="C165" s="24" t="s">
        <v>630</v>
      </c>
      <c r="D165" s="24" t="s">
        <v>122</v>
      </c>
      <c r="E165" s="24" t="s">
        <v>208</v>
      </c>
      <c r="F165" s="29" t="s">
        <v>631</v>
      </c>
      <c r="G165" s="28">
        <v>2800</v>
      </c>
      <c r="H165" s="28">
        <v>2800</v>
      </c>
      <c r="I165" s="37" t="s">
        <v>491</v>
      </c>
      <c r="J165" s="17" t="s">
        <v>38</v>
      </c>
      <c r="K165" s="20" t="s">
        <v>125</v>
      </c>
    </row>
    <row r="166" s="3" customFormat="1" ht="66" customHeight="1" spans="1:11">
      <c r="A166" s="20">
        <v>151</v>
      </c>
      <c r="B166" s="24" t="s">
        <v>632</v>
      </c>
      <c r="C166" s="17" t="s">
        <v>633</v>
      </c>
      <c r="D166" s="17" t="s">
        <v>633</v>
      </c>
      <c r="E166" s="17" t="s">
        <v>634</v>
      </c>
      <c r="F166" s="34" t="s">
        <v>635</v>
      </c>
      <c r="G166" s="28">
        <v>2200</v>
      </c>
      <c r="H166" s="28">
        <v>2200</v>
      </c>
      <c r="I166" s="37" t="s">
        <v>636</v>
      </c>
      <c r="J166" s="17" t="s">
        <v>38</v>
      </c>
      <c r="K166" s="20" t="s">
        <v>62</v>
      </c>
    </row>
    <row r="167" s="3" customFormat="1" ht="45" customHeight="1" spans="1:11">
      <c r="A167" s="20">
        <v>152</v>
      </c>
      <c r="B167" s="24" t="s">
        <v>637</v>
      </c>
      <c r="C167" s="24" t="s">
        <v>35</v>
      </c>
      <c r="D167" s="24" t="s">
        <v>35</v>
      </c>
      <c r="E167" s="24" t="s">
        <v>19</v>
      </c>
      <c r="F167" s="29" t="s">
        <v>638</v>
      </c>
      <c r="G167" s="28">
        <v>2000</v>
      </c>
      <c r="H167" s="28">
        <v>2000</v>
      </c>
      <c r="I167" s="32" t="s">
        <v>624</v>
      </c>
      <c r="J167" s="24" t="s">
        <v>38</v>
      </c>
      <c r="K167" s="20" t="s">
        <v>28</v>
      </c>
    </row>
    <row r="168" s="1" customFormat="1" ht="40" customHeight="1" spans="1:11">
      <c r="A168" s="20">
        <v>153</v>
      </c>
      <c r="B168" s="24" t="s">
        <v>639</v>
      </c>
      <c r="C168" s="24" t="s">
        <v>548</v>
      </c>
      <c r="D168" s="17" t="s">
        <v>78</v>
      </c>
      <c r="E168" s="24" t="s">
        <v>83</v>
      </c>
      <c r="F168" s="29" t="s">
        <v>640</v>
      </c>
      <c r="G168" s="28">
        <v>2000</v>
      </c>
      <c r="H168" s="28">
        <v>2000</v>
      </c>
      <c r="I168" s="37" t="s">
        <v>491</v>
      </c>
      <c r="J168" s="20" t="s">
        <v>38</v>
      </c>
      <c r="K168" s="25" t="s">
        <v>125</v>
      </c>
    </row>
    <row r="169" s="3" customFormat="1" ht="67" customHeight="1" spans="1:11">
      <c r="A169" s="20">
        <v>154</v>
      </c>
      <c r="B169" s="17" t="s">
        <v>641</v>
      </c>
      <c r="C169" s="17" t="s">
        <v>642</v>
      </c>
      <c r="D169" s="24" t="s">
        <v>643</v>
      </c>
      <c r="E169" s="17" t="s">
        <v>223</v>
      </c>
      <c r="F169" s="34" t="s">
        <v>644</v>
      </c>
      <c r="G169" s="28">
        <v>1599</v>
      </c>
      <c r="H169" s="28">
        <v>600</v>
      </c>
      <c r="I169" s="37" t="s">
        <v>417</v>
      </c>
      <c r="J169" s="20" t="s">
        <v>38</v>
      </c>
      <c r="K169" s="20" t="s">
        <v>62</v>
      </c>
    </row>
    <row r="170" s="3" customFormat="1" ht="58" customHeight="1" spans="1:11">
      <c r="A170" s="20">
        <v>155</v>
      </c>
      <c r="B170" s="24" t="s">
        <v>645</v>
      </c>
      <c r="C170" s="24" t="s">
        <v>35</v>
      </c>
      <c r="D170" s="24" t="s">
        <v>35</v>
      </c>
      <c r="E170" s="24" t="s">
        <v>19</v>
      </c>
      <c r="F170" s="29" t="s">
        <v>646</v>
      </c>
      <c r="G170" s="28">
        <v>1500</v>
      </c>
      <c r="H170" s="28">
        <v>1500</v>
      </c>
      <c r="I170" s="32" t="s">
        <v>647</v>
      </c>
      <c r="J170" s="24" t="s">
        <v>38</v>
      </c>
      <c r="K170" s="20" t="s">
        <v>28</v>
      </c>
    </row>
    <row r="171" s="3" customFormat="1" ht="62" customHeight="1" spans="1:11">
      <c r="A171" s="20">
        <v>156</v>
      </c>
      <c r="B171" s="24" t="s">
        <v>648</v>
      </c>
      <c r="C171" s="24" t="s">
        <v>649</v>
      </c>
      <c r="D171" s="24" t="s">
        <v>649</v>
      </c>
      <c r="E171" s="24" t="s">
        <v>88</v>
      </c>
      <c r="F171" s="29" t="s">
        <v>650</v>
      </c>
      <c r="G171" s="28">
        <v>1300</v>
      </c>
      <c r="H171" s="28">
        <v>1300</v>
      </c>
      <c r="I171" s="37" t="s">
        <v>447</v>
      </c>
      <c r="J171" s="20" t="s">
        <v>38</v>
      </c>
      <c r="K171" s="20" t="s">
        <v>39</v>
      </c>
    </row>
    <row r="172" s="3" customFormat="1" ht="63" customHeight="1" spans="1:11">
      <c r="A172" s="20">
        <v>157</v>
      </c>
      <c r="B172" s="24" t="s">
        <v>651</v>
      </c>
      <c r="C172" s="24" t="s">
        <v>548</v>
      </c>
      <c r="D172" s="17" t="s">
        <v>78</v>
      </c>
      <c r="E172" s="58" t="s">
        <v>83</v>
      </c>
      <c r="F172" s="29" t="s">
        <v>652</v>
      </c>
      <c r="G172" s="28">
        <v>1112</v>
      </c>
      <c r="H172" s="28">
        <v>800</v>
      </c>
      <c r="I172" s="37" t="s">
        <v>624</v>
      </c>
      <c r="J172" s="20" t="s">
        <v>38</v>
      </c>
      <c r="K172" s="20" t="s">
        <v>67</v>
      </c>
    </row>
    <row r="173" s="3" customFormat="1" ht="54" customHeight="1" spans="1:11">
      <c r="A173" s="20">
        <v>158</v>
      </c>
      <c r="B173" s="24" t="s">
        <v>653</v>
      </c>
      <c r="C173" s="24" t="s">
        <v>35</v>
      </c>
      <c r="D173" s="24" t="s">
        <v>35</v>
      </c>
      <c r="E173" s="24" t="s">
        <v>19</v>
      </c>
      <c r="F173" s="29" t="s">
        <v>654</v>
      </c>
      <c r="G173" s="28">
        <v>1100</v>
      </c>
      <c r="H173" s="28">
        <v>1100</v>
      </c>
      <c r="I173" s="37" t="s">
        <v>624</v>
      </c>
      <c r="J173" s="24" t="s">
        <v>38</v>
      </c>
      <c r="K173" s="20" t="s">
        <v>28</v>
      </c>
    </row>
    <row r="174" s="3" customFormat="1" ht="79" customHeight="1" spans="1:11">
      <c r="A174" s="20">
        <v>159</v>
      </c>
      <c r="B174" s="24" t="s">
        <v>655</v>
      </c>
      <c r="C174" s="24" t="s">
        <v>222</v>
      </c>
      <c r="D174" s="24" t="s">
        <v>222</v>
      </c>
      <c r="E174" s="24" t="s">
        <v>223</v>
      </c>
      <c r="F174" s="29" t="s">
        <v>656</v>
      </c>
      <c r="G174" s="28">
        <v>550</v>
      </c>
      <c r="H174" s="28">
        <v>550</v>
      </c>
      <c r="I174" s="37" t="s">
        <v>657</v>
      </c>
      <c r="J174" s="24" t="s">
        <v>38</v>
      </c>
      <c r="K174" s="20" t="s">
        <v>226</v>
      </c>
    </row>
    <row r="175" ht="30" customHeight="1" spans="1:11">
      <c r="A175" s="19" t="s">
        <v>658</v>
      </c>
      <c r="B175" s="19"/>
      <c r="C175" s="20"/>
      <c r="D175" s="21"/>
      <c r="E175" s="21"/>
      <c r="F175" s="36"/>
      <c r="G175" s="22">
        <f>SUM(G176:G206)</f>
        <v>407994</v>
      </c>
      <c r="H175" s="22">
        <f>SUM(H176:H206)</f>
        <v>116700</v>
      </c>
      <c r="I175" s="21"/>
      <c r="J175" s="20"/>
      <c r="K175" s="21"/>
    </row>
    <row r="176" s="3" customFormat="1" ht="63" customHeight="1" spans="1:11">
      <c r="A176" s="20">
        <v>160</v>
      </c>
      <c r="B176" s="24" t="s">
        <v>659</v>
      </c>
      <c r="C176" s="25" t="s">
        <v>121</v>
      </c>
      <c r="D176" s="24" t="s">
        <v>122</v>
      </c>
      <c r="E176" s="25" t="s">
        <v>131</v>
      </c>
      <c r="F176" s="31" t="s">
        <v>660</v>
      </c>
      <c r="G176" s="28">
        <v>50000</v>
      </c>
      <c r="H176" s="28">
        <v>5800</v>
      </c>
      <c r="I176" s="37" t="s">
        <v>496</v>
      </c>
      <c r="J176" s="17" t="s">
        <v>22</v>
      </c>
      <c r="K176" s="25" t="s">
        <v>62</v>
      </c>
    </row>
    <row r="177" s="3" customFormat="1" ht="36" spans="1:11">
      <c r="A177" s="20">
        <v>161</v>
      </c>
      <c r="B177" s="24" t="s">
        <v>661</v>
      </c>
      <c r="C177" s="24" t="s">
        <v>662</v>
      </c>
      <c r="D177" s="17" t="s">
        <v>235</v>
      </c>
      <c r="E177" s="24" t="s">
        <v>83</v>
      </c>
      <c r="F177" s="29" t="s">
        <v>663</v>
      </c>
      <c r="G177" s="28">
        <v>50000</v>
      </c>
      <c r="H177" s="28">
        <v>5000</v>
      </c>
      <c r="I177" s="57" t="s">
        <v>412</v>
      </c>
      <c r="J177" s="24" t="s">
        <v>22</v>
      </c>
      <c r="K177" s="17" t="s">
        <v>125</v>
      </c>
    </row>
    <row r="178" s="3" customFormat="1" ht="81" customHeight="1" spans="1:11">
      <c r="A178" s="20">
        <v>162</v>
      </c>
      <c r="B178" s="43" t="s">
        <v>664</v>
      </c>
      <c r="C178" s="43" t="s">
        <v>665</v>
      </c>
      <c r="D178" s="17" t="s">
        <v>235</v>
      </c>
      <c r="E178" s="43" t="s">
        <v>131</v>
      </c>
      <c r="F178" s="59" t="s">
        <v>666</v>
      </c>
      <c r="G178" s="28">
        <v>35000</v>
      </c>
      <c r="H178" s="28">
        <v>8000</v>
      </c>
      <c r="I178" s="57" t="s">
        <v>393</v>
      </c>
      <c r="J178" s="43" t="s">
        <v>22</v>
      </c>
      <c r="K178" s="25" t="s">
        <v>62</v>
      </c>
    </row>
    <row r="179" s="1" customFormat="1" ht="55" customHeight="1" spans="1:11">
      <c r="A179" s="20">
        <v>163</v>
      </c>
      <c r="B179" s="25" t="s">
        <v>667</v>
      </c>
      <c r="C179" s="24" t="s">
        <v>668</v>
      </c>
      <c r="D179" s="17" t="s">
        <v>235</v>
      </c>
      <c r="E179" s="24" t="s">
        <v>83</v>
      </c>
      <c r="F179" s="29" t="s">
        <v>669</v>
      </c>
      <c r="G179" s="41">
        <v>30171</v>
      </c>
      <c r="H179" s="41">
        <v>5000</v>
      </c>
      <c r="I179" s="60" t="s">
        <v>554</v>
      </c>
      <c r="J179" s="24" t="s">
        <v>38</v>
      </c>
      <c r="K179" s="20" t="s">
        <v>62</v>
      </c>
    </row>
    <row r="180" s="1" customFormat="1" ht="78" customHeight="1" spans="1:11">
      <c r="A180" s="20">
        <v>164</v>
      </c>
      <c r="B180" s="24" t="s">
        <v>670</v>
      </c>
      <c r="C180" s="24" t="s">
        <v>488</v>
      </c>
      <c r="D180" s="24" t="s">
        <v>488</v>
      </c>
      <c r="E180" s="24" t="s">
        <v>489</v>
      </c>
      <c r="F180" s="29" t="s">
        <v>671</v>
      </c>
      <c r="G180" s="28">
        <v>20800</v>
      </c>
      <c r="H180" s="28">
        <v>3000</v>
      </c>
      <c r="I180" s="37" t="s">
        <v>672</v>
      </c>
      <c r="J180" s="20" t="s">
        <v>22</v>
      </c>
      <c r="K180" s="20" t="s">
        <v>492</v>
      </c>
    </row>
    <row r="181" s="3" customFormat="1" ht="58" customHeight="1" spans="1:11">
      <c r="A181" s="20">
        <v>165</v>
      </c>
      <c r="B181" s="43" t="s">
        <v>673</v>
      </c>
      <c r="C181" s="43" t="s">
        <v>674</v>
      </c>
      <c r="D181" s="24" t="s">
        <v>122</v>
      </c>
      <c r="E181" s="43" t="s">
        <v>675</v>
      </c>
      <c r="F181" s="44" t="s">
        <v>676</v>
      </c>
      <c r="G181" s="28">
        <v>20000</v>
      </c>
      <c r="H181" s="28">
        <v>5000</v>
      </c>
      <c r="I181" s="50" t="s">
        <v>677</v>
      </c>
      <c r="J181" s="24" t="s">
        <v>22</v>
      </c>
      <c r="K181" s="24" t="s">
        <v>678</v>
      </c>
    </row>
    <row r="182" s="3" customFormat="1" ht="79" customHeight="1" spans="1:11">
      <c r="A182" s="20">
        <v>166</v>
      </c>
      <c r="B182" s="25" t="s">
        <v>679</v>
      </c>
      <c r="C182" s="24" t="s">
        <v>273</v>
      </c>
      <c r="D182" s="17" t="s">
        <v>235</v>
      </c>
      <c r="E182" s="24" t="s">
        <v>72</v>
      </c>
      <c r="F182" s="29" t="s">
        <v>680</v>
      </c>
      <c r="G182" s="28">
        <v>20000</v>
      </c>
      <c r="H182" s="28">
        <v>2000</v>
      </c>
      <c r="I182" s="37" t="s">
        <v>417</v>
      </c>
      <c r="J182" s="24" t="s">
        <v>38</v>
      </c>
      <c r="K182" s="48" t="s">
        <v>156</v>
      </c>
    </row>
    <row r="183" s="3" customFormat="1" ht="68" customHeight="1" spans="1:11">
      <c r="A183" s="20">
        <v>167</v>
      </c>
      <c r="B183" s="24" t="s">
        <v>681</v>
      </c>
      <c r="C183" s="24" t="s">
        <v>668</v>
      </c>
      <c r="D183" s="17" t="s">
        <v>235</v>
      </c>
      <c r="E183" s="24" t="s">
        <v>682</v>
      </c>
      <c r="F183" s="29" t="s">
        <v>683</v>
      </c>
      <c r="G183" s="28">
        <v>18000</v>
      </c>
      <c r="H183" s="28">
        <v>4000</v>
      </c>
      <c r="I183" s="37" t="s">
        <v>389</v>
      </c>
      <c r="J183" s="24" t="s">
        <v>22</v>
      </c>
      <c r="K183" s="20" t="s">
        <v>62</v>
      </c>
    </row>
    <row r="184" s="1" customFormat="1" ht="99" customHeight="1" spans="1:11">
      <c r="A184" s="20">
        <v>168</v>
      </c>
      <c r="B184" s="43" t="s">
        <v>684</v>
      </c>
      <c r="C184" s="43" t="s">
        <v>668</v>
      </c>
      <c r="D184" s="17" t="s">
        <v>235</v>
      </c>
      <c r="E184" s="43" t="s">
        <v>83</v>
      </c>
      <c r="F184" s="44" t="s">
        <v>685</v>
      </c>
      <c r="G184" s="28">
        <v>17000</v>
      </c>
      <c r="H184" s="28">
        <v>5000</v>
      </c>
      <c r="I184" s="50" t="s">
        <v>466</v>
      </c>
      <c r="J184" s="43" t="s">
        <v>22</v>
      </c>
      <c r="K184" s="20" t="s">
        <v>242</v>
      </c>
    </row>
    <row r="185" s="3" customFormat="1" ht="104" customHeight="1" spans="1:11">
      <c r="A185" s="20">
        <v>169</v>
      </c>
      <c r="B185" s="45" t="s">
        <v>686</v>
      </c>
      <c r="C185" s="45" t="s">
        <v>687</v>
      </c>
      <c r="D185" s="24" t="s">
        <v>688</v>
      </c>
      <c r="E185" s="43" t="s">
        <v>682</v>
      </c>
      <c r="F185" s="46" t="s">
        <v>689</v>
      </c>
      <c r="G185" s="28">
        <v>14684</v>
      </c>
      <c r="H185" s="28">
        <v>5000</v>
      </c>
      <c r="I185" s="49" t="s">
        <v>393</v>
      </c>
      <c r="J185" s="43" t="s">
        <v>22</v>
      </c>
      <c r="K185" s="17" t="s">
        <v>368</v>
      </c>
    </row>
    <row r="186" s="3" customFormat="1" ht="82" customHeight="1" spans="1:11">
      <c r="A186" s="20">
        <v>170</v>
      </c>
      <c r="B186" s="43" t="s">
        <v>690</v>
      </c>
      <c r="C186" s="43" t="s">
        <v>691</v>
      </c>
      <c r="D186" s="24" t="s">
        <v>144</v>
      </c>
      <c r="E186" s="43" t="s">
        <v>83</v>
      </c>
      <c r="F186" s="44" t="s">
        <v>692</v>
      </c>
      <c r="G186" s="28">
        <v>12500</v>
      </c>
      <c r="H186" s="28">
        <v>6000</v>
      </c>
      <c r="I186" s="49" t="s">
        <v>581</v>
      </c>
      <c r="J186" s="43" t="s">
        <v>22</v>
      </c>
      <c r="K186" s="20" t="s">
        <v>269</v>
      </c>
    </row>
    <row r="187" s="3" customFormat="1" ht="144" customHeight="1" spans="1:11">
      <c r="A187" s="20">
        <v>171</v>
      </c>
      <c r="B187" s="24" t="s">
        <v>693</v>
      </c>
      <c r="C187" s="24" t="s">
        <v>273</v>
      </c>
      <c r="D187" s="17" t="s">
        <v>235</v>
      </c>
      <c r="E187" s="24" t="s">
        <v>174</v>
      </c>
      <c r="F187" s="29" t="s">
        <v>694</v>
      </c>
      <c r="G187" s="28">
        <v>12000</v>
      </c>
      <c r="H187" s="28">
        <v>3700</v>
      </c>
      <c r="I187" s="37" t="s">
        <v>695</v>
      </c>
      <c r="J187" s="24" t="s">
        <v>38</v>
      </c>
      <c r="K187" s="20" t="s">
        <v>478</v>
      </c>
    </row>
    <row r="188" s="3" customFormat="1" ht="80" customHeight="1" spans="1:11">
      <c r="A188" s="20">
        <v>172</v>
      </c>
      <c r="B188" s="24" t="s">
        <v>696</v>
      </c>
      <c r="C188" s="24" t="s">
        <v>697</v>
      </c>
      <c r="D188" s="17" t="s">
        <v>235</v>
      </c>
      <c r="E188" s="24" t="s">
        <v>83</v>
      </c>
      <c r="F188" s="29" t="s">
        <v>698</v>
      </c>
      <c r="G188" s="28">
        <v>12000</v>
      </c>
      <c r="H188" s="28">
        <v>3000</v>
      </c>
      <c r="I188" s="37" t="s">
        <v>469</v>
      </c>
      <c r="J188" s="24" t="s">
        <v>22</v>
      </c>
      <c r="K188" s="20" t="s">
        <v>242</v>
      </c>
    </row>
    <row r="189" s="3" customFormat="1" ht="148" customHeight="1" spans="1:11">
      <c r="A189" s="20">
        <v>173</v>
      </c>
      <c r="B189" s="24" t="s">
        <v>699</v>
      </c>
      <c r="C189" s="24" t="s">
        <v>668</v>
      </c>
      <c r="D189" s="17" t="s">
        <v>235</v>
      </c>
      <c r="E189" s="24" t="s">
        <v>83</v>
      </c>
      <c r="F189" s="29" t="s">
        <v>700</v>
      </c>
      <c r="G189" s="28">
        <v>12000</v>
      </c>
      <c r="H189" s="28">
        <v>500</v>
      </c>
      <c r="I189" s="50" t="s">
        <v>701</v>
      </c>
      <c r="J189" s="24" t="s">
        <v>22</v>
      </c>
      <c r="K189" s="20" t="s">
        <v>62</v>
      </c>
    </row>
    <row r="190" s="3" customFormat="1" ht="94" customHeight="1" spans="1:11">
      <c r="A190" s="20">
        <v>174</v>
      </c>
      <c r="B190" s="45" t="s">
        <v>702</v>
      </c>
      <c r="C190" s="45" t="s">
        <v>703</v>
      </c>
      <c r="D190" s="24" t="s">
        <v>216</v>
      </c>
      <c r="E190" s="43" t="s">
        <v>217</v>
      </c>
      <c r="F190" s="46" t="s">
        <v>704</v>
      </c>
      <c r="G190" s="28">
        <v>11800</v>
      </c>
      <c r="H190" s="28">
        <v>5000</v>
      </c>
      <c r="I190" s="50" t="s">
        <v>562</v>
      </c>
      <c r="J190" s="43" t="s">
        <v>22</v>
      </c>
      <c r="K190" s="20" t="s">
        <v>62</v>
      </c>
    </row>
    <row r="191" s="1" customFormat="1" ht="85" customHeight="1" spans="1:11">
      <c r="A191" s="20">
        <v>175</v>
      </c>
      <c r="B191" s="24" t="s">
        <v>705</v>
      </c>
      <c r="C191" s="24" t="s">
        <v>235</v>
      </c>
      <c r="D191" s="17" t="s">
        <v>235</v>
      </c>
      <c r="E191" s="24" t="s">
        <v>83</v>
      </c>
      <c r="F191" s="29" t="s">
        <v>706</v>
      </c>
      <c r="G191" s="28">
        <v>11000</v>
      </c>
      <c r="H191" s="28">
        <v>8000</v>
      </c>
      <c r="I191" s="37" t="s">
        <v>707</v>
      </c>
      <c r="J191" s="24" t="s">
        <v>22</v>
      </c>
      <c r="K191" s="20" t="s">
        <v>125</v>
      </c>
    </row>
    <row r="192" s="3" customFormat="1" ht="83" customHeight="1" spans="1:11">
      <c r="A192" s="20">
        <v>176</v>
      </c>
      <c r="B192" s="24" t="s">
        <v>708</v>
      </c>
      <c r="C192" s="24" t="s">
        <v>494</v>
      </c>
      <c r="D192" s="24" t="s">
        <v>122</v>
      </c>
      <c r="E192" s="24" t="s">
        <v>83</v>
      </c>
      <c r="F192" s="29" t="s">
        <v>709</v>
      </c>
      <c r="G192" s="28">
        <v>10839</v>
      </c>
      <c r="H192" s="28">
        <v>6000</v>
      </c>
      <c r="I192" s="37" t="s">
        <v>710</v>
      </c>
      <c r="J192" s="17" t="s">
        <v>22</v>
      </c>
      <c r="K192" s="48" t="s">
        <v>383</v>
      </c>
    </row>
    <row r="193" s="3" customFormat="1" ht="86" customHeight="1" spans="1:11">
      <c r="A193" s="20">
        <v>177</v>
      </c>
      <c r="B193" s="23" t="s">
        <v>711</v>
      </c>
      <c r="C193" s="24" t="s">
        <v>712</v>
      </c>
      <c r="D193" s="24" t="s">
        <v>713</v>
      </c>
      <c r="E193" s="24" t="s">
        <v>83</v>
      </c>
      <c r="F193" s="29" t="s">
        <v>714</v>
      </c>
      <c r="G193" s="28">
        <v>8000</v>
      </c>
      <c r="H193" s="28">
        <v>6000</v>
      </c>
      <c r="I193" s="32" t="s">
        <v>462</v>
      </c>
      <c r="J193" s="17" t="s">
        <v>38</v>
      </c>
      <c r="K193" s="24" t="s">
        <v>242</v>
      </c>
    </row>
    <row r="194" s="1" customFormat="1" ht="48" spans="1:11">
      <c r="A194" s="20">
        <v>178</v>
      </c>
      <c r="B194" s="24" t="s">
        <v>715</v>
      </c>
      <c r="C194" s="24" t="s">
        <v>716</v>
      </c>
      <c r="D194" s="24" t="s">
        <v>717</v>
      </c>
      <c r="E194" s="24" t="s">
        <v>266</v>
      </c>
      <c r="F194" s="29" t="s">
        <v>718</v>
      </c>
      <c r="G194" s="28">
        <v>7000</v>
      </c>
      <c r="H194" s="28">
        <v>4000</v>
      </c>
      <c r="I194" s="32" t="s">
        <v>636</v>
      </c>
      <c r="J194" s="24" t="s">
        <v>38</v>
      </c>
      <c r="K194" s="20" t="s">
        <v>269</v>
      </c>
    </row>
    <row r="195" s="3" customFormat="1" ht="72" customHeight="1" spans="1:11">
      <c r="A195" s="20">
        <v>179</v>
      </c>
      <c r="B195" s="24" t="s">
        <v>719</v>
      </c>
      <c r="C195" s="24" t="s">
        <v>720</v>
      </c>
      <c r="D195" s="24" t="s">
        <v>488</v>
      </c>
      <c r="E195" s="24" t="s">
        <v>489</v>
      </c>
      <c r="F195" s="29" t="s">
        <v>721</v>
      </c>
      <c r="G195" s="28">
        <v>6600</v>
      </c>
      <c r="H195" s="28">
        <v>2000</v>
      </c>
      <c r="I195" s="37" t="s">
        <v>722</v>
      </c>
      <c r="J195" s="20" t="s">
        <v>22</v>
      </c>
      <c r="K195" s="20" t="s">
        <v>492</v>
      </c>
    </row>
    <row r="196" s="3" customFormat="1" ht="93" customHeight="1" spans="1:11">
      <c r="A196" s="20">
        <v>180</v>
      </c>
      <c r="B196" s="24" t="s">
        <v>723</v>
      </c>
      <c r="C196" s="24" t="s">
        <v>724</v>
      </c>
      <c r="D196" s="24" t="s">
        <v>649</v>
      </c>
      <c r="E196" s="24" t="s">
        <v>88</v>
      </c>
      <c r="F196" s="29" t="s">
        <v>725</v>
      </c>
      <c r="G196" s="28">
        <v>5000</v>
      </c>
      <c r="H196" s="28">
        <v>5000</v>
      </c>
      <c r="I196" s="37" t="s">
        <v>624</v>
      </c>
      <c r="J196" s="20" t="s">
        <v>22</v>
      </c>
      <c r="K196" s="20" t="s">
        <v>39</v>
      </c>
    </row>
    <row r="197" s="3" customFormat="1" ht="83" customHeight="1" spans="1:11">
      <c r="A197" s="20">
        <v>181</v>
      </c>
      <c r="B197" s="24" t="s">
        <v>726</v>
      </c>
      <c r="C197" s="43" t="s">
        <v>727</v>
      </c>
      <c r="D197" s="17" t="s">
        <v>475</v>
      </c>
      <c r="E197" s="24" t="s">
        <v>174</v>
      </c>
      <c r="F197" s="29" t="s">
        <v>728</v>
      </c>
      <c r="G197" s="28">
        <v>4000</v>
      </c>
      <c r="H197" s="28">
        <v>4000</v>
      </c>
      <c r="I197" s="37" t="s">
        <v>601</v>
      </c>
      <c r="J197" s="24" t="s">
        <v>22</v>
      </c>
      <c r="K197" s="20" t="s">
        <v>478</v>
      </c>
    </row>
    <row r="198" s="2" customFormat="1" ht="60" customHeight="1" spans="1:11">
      <c r="A198" s="20">
        <v>182</v>
      </c>
      <c r="B198" s="43" t="s">
        <v>729</v>
      </c>
      <c r="C198" s="43" t="s">
        <v>730</v>
      </c>
      <c r="D198" s="24" t="s">
        <v>144</v>
      </c>
      <c r="E198" s="43" t="s">
        <v>83</v>
      </c>
      <c r="F198" s="44" t="s">
        <v>731</v>
      </c>
      <c r="G198" s="28">
        <v>3900</v>
      </c>
      <c r="H198" s="28">
        <v>3900</v>
      </c>
      <c r="I198" s="37" t="s">
        <v>601</v>
      </c>
      <c r="J198" s="43" t="s">
        <v>22</v>
      </c>
      <c r="K198" s="20" t="s">
        <v>62</v>
      </c>
    </row>
    <row r="199" s="1" customFormat="1" ht="69.75" customHeight="1" spans="1:11">
      <c r="A199" s="20">
        <v>183</v>
      </c>
      <c r="B199" s="24" t="s">
        <v>732</v>
      </c>
      <c r="C199" s="24" t="s">
        <v>239</v>
      </c>
      <c r="D199" s="17" t="s">
        <v>235</v>
      </c>
      <c r="E199" s="24" t="s">
        <v>83</v>
      </c>
      <c r="F199" s="29" t="s">
        <v>733</v>
      </c>
      <c r="G199" s="28">
        <v>3000</v>
      </c>
      <c r="H199" s="28">
        <v>2000</v>
      </c>
      <c r="I199" s="37" t="s">
        <v>734</v>
      </c>
      <c r="J199" s="24" t="s">
        <v>22</v>
      </c>
      <c r="K199" s="20" t="s">
        <v>62</v>
      </c>
    </row>
    <row r="200" s="1" customFormat="1" ht="74" customHeight="1" spans="1:11">
      <c r="A200" s="20">
        <v>184</v>
      </c>
      <c r="B200" s="43" t="s">
        <v>735</v>
      </c>
      <c r="C200" s="24" t="s">
        <v>222</v>
      </c>
      <c r="D200" s="24" t="s">
        <v>222</v>
      </c>
      <c r="E200" s="24" t="s">
        <v>223</v>
      </c>
      <c r="F200" s="44" t="s">
        <v>736</v>
      </c>
      <c r="G200" s="28">
        <v>3000</v>
      </c>
      <c r="H200" s="28">
        <v>1000</v>
      </c>
      <c r="I200" s="50" t="s">
        <v>466</v>
      </c>
      <c r="J200" s="43" t="s">
        <v>38</v>
      </c>
      <c r="K200" s="20" t="s">
        <v>226</v>
      </c>
    </row>
    <row r="201" s="3" customFormat="1" ht="111" customHeight="1" spans="1:11">
      <c r="A201" s="20">
        <v>185</v>
      </c>
      <c r="B201" s="24" t="s">
        <v>737</v>
      </c>
      <c r="C201" s="24" t="s">
        <v>738</v>
      </c>
      <c r="D201" s="24" t="s">
        <v>739</v>
      </c>
      <c r="E201" s="24" t="s">
        <v>740</v>
      </c>
      <c r="F201" s="44" t="s">
        <v>741</v>
      </c>
      <c r="G201" s="28">
        <v>2000</v>
      </c>
      <c r="H201" s="28">
        <v>2000</v>
      </c>
      <c r="I201" s="37" t="s">
        <v>601</v>
      </c>
      <c r="J201" s="20" t="s">
        <v>22</v>
      </c>
      <c r="K201" s="20" t="s">
        <v>742</v>
      </c>
    </row>
    <row r="202" s="1" customFormat="1" ht="69" customHeight="1" spans="1:11">
      <c r="A202" s="20">
        <v>186</v>
      </c>
      <c r="B202" s="43" t="s">
        <v>743</v>
      </c>
      <c r="C202" s="43" t="s">
        <v>744</v>
      </c>
      <c r="D202" s="24" t="s">
        <v>235</v>
      </c>
      <c r="E202" s="43" t="s">
        <v>83</v>
      </c>
      <c r="F202" s="44" t="s">
        <v>745</v>
      </c>
      <c r="G202" s="28">
        <v>2000</v>
      </c>
      <c r="H202" s="28">
        <v>2000</v>
      </c>
      <c r="I202" s="50" t="s">
        <v>746</v>
      </c>
      <c r="J202" s="43" t="s">
        <v>38</v>
      </c>
      <c r="K202" s="48" t="s">
        <v>62</v>
      </c>
    </row>
    <row r="203" s="1" customFormat="1" ht="68" customHeight="1" spans="1:11">
      <c r="A203" s="20">
        <v>187</v>
      </c>
      <c r="B203" s="43" t="s">
        <v>747</v>
      </c>
      <c r="C203" s="43" t="s">
        <v>748</v>
      </c>
      <c r="D203" s="24" t="s">
        <v>749</v>
      </c>
      <c r="E203" s="43" t="s">
        <v>682</v>
      </c>
      <c r="F203" s="44" t="s">
        <v>750</v>
      </c>
      <c r="G203" s="28">
        <v>2000</v>
      </c>
      <c r="H203" s="28">
        <v>1500</v>
      </c>
      <c r="I203" s="37" t="s">
        <v>751</v>
      </c>
      <c r="J203" s="43" t="s">
        <v>22</v>
      </c>
      <c r="K203" s="20" t="s">
        <v>368</v>
      </c>
    </row>
    <row r="204" s="1" customFormat="1" ht="67" customHeight="1" spans="1:11">
      <c r="A204" s="20">
        <v>188</v>
      </c>
      <c r="B204" s="24" t="s">
        <v>752</v>
      </c>
      <c r="C204" s="24" t="s">
        <v>753</v>
      </c>
      <c r="D204" s="24" t="s">
        <v>739</v>
      </c>
      <c r="E204" s="24" t="s">
        <v>740</v>
      </c>
      <c r="F204" s="29" t="s">
        <v>754</v>
      </c>
      <c r="G204" s="28">
        <v>1500</v>
      </c>
      <c r="H204" s="28">
        <v>1500</v>
      </c>
      <c r="I204" s="37" t="s">
        <v>601</v>
      </c>
      <c r="J204" s="20" t="s">
        <v>22</v>
      </c>
      <c r="K204" s="20" t="s">
        <v>742</v>
      </c>
    </row>
    <row r="205" s="1" customFormat="1" ht="76" customHeight="1" spans="1:11">
      <c r="A205" s="20">
        <v>189</v>
      </c>
      <c r="B205" s="24" t="s">
        <v>755</v>
      </c>
      <c r="C205" s="24" t="s">
        <v>131</v>
      </c>
      <c r="D205" s="24" t="s">
        <v>78</v>
      </c>
      <c r="E205" s="24" t="s">
        <v>131</v>
      </c>
      <c r="F205" s="29" t="s">
        <v>756</v>
      </c>
      <c r="G205" s="28">
        <v>1200</v>
      </c>
      <c r="H205" s="37">
        <v>1200</v>
      </c>
      <c r="I205" s="37" t="s">
        <v>624</v>
      </c>
      <c r="J205" s="20" t="s">
        <v>38</v>
      </c>
      <c r="K205" s="20" t="s">
        <v>67</v>
      </c>
    </row>
    <row r="206" s="4" customFormat="1" ht="84" customHeight="1" spans="1:222">
      <c r="A206" s="20">
        <v>190</v>
      </c>
      <c r="B206" s="24" t="s">
        <v>757</v>
      </c>
      <c r="C206" s="24" t="s">
        <v>494</v>
      </c>
      <c r="D206" s="24" t="s">
        <v>122</v>
      </c>
      <c r="E206" s="24" t="s">
        <v>174</v>
      </c>
      <c r="F206" s="55" t="s">
        <v>758</v>
      </c>
      <c r="G206" s="28">
        <v>1000</v>
      </c>
      <c r="H206" s="28">
        <v>600</v>
      </c>
      <c r="I206" s="37" t="s">
        <v>759</v>
      </c>
      <c r="J206" s="20" t="s">
        <v>22</v>
      </c>
      <c r="K206" s="20" t="s">
        <v>478</v>
      </c>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c r="ES206" s="63"/>
      <c r="ET206" s="63"/>
      <c r="EU206" s="63"/>
      <c r="EV206" s="63"/>
      <c r="EW206" s="63"/>
      <c r="EX206" s="63"/>
      <c r="EY206" s="63"/>
      <c r="EZ206" s="63"/>
      <c r="FA206" s="63"/>
      <c r="FB206" s="63"/>
      <c r="FC206" s="63"/>
      <c r="FD206" s="63"/>
      <c r="FE206" s="63"/>
      <c r="FF206" s="63"/>
      <c r="FG206" s="63"/>
      <c r="FH206" s="63"/>
      <c r="FI206" s="63"/>
      <c r="FJ206" s="63"/>
      <c r="FK206" s="63"/>
      <c r="FL206" s="63"/>
      <c r="FM206" s="63"/>
      <c r="FN206" s="63"/>
      <c r="FO206" s="63"/>
      <c r="FP206" s="63"/>
      <c r="FQ206" s="63"/>
      <c r="FR206" s="63"/>
      <c r="FS206" s="63"/>
      <c r="FT206" s="63"/>
      <c r="FU206" s="63"/>
      <c r="FV206" s="63"/>
      <c r="FW206" s="63"/>
      <c r="FX206" s="63"/>
      <c r="FY206" s="63"/>
      <c r="FZ206" s="63"/>
      <c r="GA206" s="63"/>
      <c r="GB206" s="63"/>
      <c r="GC206" s="63"/>
      <c r="GD206" s="63"/>
      <c r="GE206" s="63"/>
      <c r="GF206" s="63"/>
      <c r="GG206" s="63"/>
      <c r="GH206" s="63"/>
      <c r="GI206" s="63"/>
      <c r="GJ206" s="63"/>
      <c r="GK206" s="63"/>
      <c r="GL206" s="63"/>
      <c r="GM206" s="63"/>
      <c r="GN206" s="63"/>
      <c r="GO206" s="63"/>
      <c r="GP206" s="63"/>
      <c r="GQ206" s="63"/>
      <c r="GR206" s="63"/>
      <c r="GS206" s="63"/>
      <c r="GT206" s="63"/>
      <c r="GU206" s="63"/>
      <c r="GV206" s="63"/>
      <c r="GW206" s="63"/>
      <c r="GX206" s="63"/>
      <c r="GY206" s="63"/>
      <c r="GZ206" s="63"/>
      <c r="HA206" s="63"/>
      <c r="HB206" s="63"/>
      <c r="HC206" s="63"/>
      <c r="HD206" s="63"/>
      <c r="HE206" s="63"/>
      <c r="HF206" s="63"/>
      <c r="HG206" s="63"/>
      <c r="HH206" s="63"/>
      <c r="HI206" s="63"/>
      <c r="HJ206" s="63"/>
      <c r="HK206" s="63"/>
      <c r="HL206" s="63"/>
      <c r="HM206" s="63"/>
      <c r="HN206" s="63"/>
    </row>
    <row r="207" ht="30" customHeight="1" spans="1:222">
      <c r="A207" s="19" t="s">
        <v>760</v>
      </c>
      <c r="B207" s="19"/>
      <c r="C207" s="20"/>
      <c r="D207" s="21"/>
      <c r="E207" s="21"/>
      <c r="F207" s="36"/>
      <c r="G207" s="22">
        <f>SUM(G208:G218)</f>
        <v>131107</v>
      </c>
      <c r="H207" s="22">
        <f>SUM(H208:H218)</f>
        <v>20480</v>
      </c>
      <c r="I207" s="21"/>
      <c r="J207" s="20"/>
      <c r="K207" s="36"/>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c r="CE207" s="8"/>
      <c r="CF207" s="8"/>
      <c r="CG207" s="8"/>
      <c r="CH207" s="8"/>
      <c r="CI207" s="8"/>
      <c r="CJ207" s="8"/>
      <c r="CK207" s="8"/>
      <c r="CL207" s="8"/>
      <c r="CM207" s="8"/>
      <c r="CN207" s="8"/>
      <c r="CO207" s="8"/>
      <c r="CP207" s="8"/>
      <c r="CQ207" s="8"/>
      <c r="CR207" s="8"/>
      <c r="CS207" s="8"/>
      <c r="CT207" s="8"/>
      <c r="CU207" s="8"/>
      <c r="CV207" s="8"/>
      <c r="CW207" s="8"/>
      <c r="CX207" s="8"/>
      <c r="CY207" s="8"/>
      <c r="CZ207" s="8"/>
      <c r="DA207" s="8"/>
      <c r="DB207" s="8"/>
      <c r="DC207" s="8"/>
      <c r="DD207" s="8"/>
      <c r="DE207" s="8"/>
      <c r="DF207" s="8"/>
      <c r="DG207" s="8"/>
      <c r="DH207" s="8"/>
      <c r="DI207" s="8"/>
      <c r="DJ207" s="8"/>
      <c r="DK207" s="8"/>
      <c r="DL207" s="8"/>
      <c r="DM207" s="8"/>
      <c r="DN207" s="8"/>
      <c r="DO207" s="8"/>
      <c r="DP207" s="8"/>
      <c r="DQ207" s="8"/>
      <c r="DR207" s="8"/>
      <c r="DS207" s="8"/>
      <c r="DT207" s="8"/>
      <c r="DU207" s="8"/>
      <c r="DV207" s="8"/>
      <c r="DW207" s="8"/>
      <c r="DX207" s="8"/>
      <c r="DY207" s="8"/>
      <c r="DZ207" s="8"/>
      <c r="EA207" s="8"/>
      <c r="EB207" s="8"/>
      <c r="EC207" s="8"/>
      <c r="ED207" s="8"/>
      <c r="EE207" s="8"/>
      <c r="EF207" s="8"/>
      <c r="EG207" s="8"/>
      <c r="EH207" s="8"/>
      <c r="EI207" s="8"/>
      <c r="EJ207" s="8"/>
      <c r="EK207" s="8"/>
      <c r="EL207" s="8"/>
      <c r="EM207" s="8"/>
      <c r="EN207" s="8"/>
      <c r="EO207" s="8"/>
      <c r="EP207" s="8"/>
      <c r="EQ207" s="8"/>
      <c r="ER207" s="8"/>
      <c r="ES207" s="8"/>
      <c r="ET207" s="8"/>
      <c r="EU207" s="8"/>
      <c r="EV207" s="8"/>
      <c r="EW207" s="8"/>
      <c r="EX207" s="8"/>
      <c r="EY207" s="8"/>
      <c r="EZ207" s="8"/>
      <c r="FA207" s="8"/>
      <c r="FB207" s="8"/>
      <c r="FC207" s="8"/>
      <c r="FD207" s="8"/>
      <c r="FE207" s="8"/>
      <c r="FF207" s="8"/>
      <c r="FG207" s="8"/>
      <c r="FH207" s="8"/>
      <c r="FI207" s="8"/>
      <c r="FJ207" s="8"/>
      <c r="FK207" s="8"/>
      <c r="FL207" s="8"/>
      <c r="FM207" s="8"/>
      <c r="FN207" s="8"/>
      <c r="FO207" s="8"/>
      <c r="FP207" s="8"/>
      <c r="FQ207" s="8"/>
      <c r="FR207" s="8"/>
      <c r="FS207" s="8"/>
      <c r="FT207" s="8"/>
      <c r="FU207" s="8"/>
      <c r="FV207" s="8"/>
      <c r="FW207" s="8"/>
      <c r="FX207" s="8"/>
      <c r="FY207" s="8"/>
      <c r="FZ207" s="8"/>
      <c r="GA207" s="8"/>
      <c r="GB207" s="8"/>
      <c r="GC207" s="8"/>
      <c r="GD207" s="8"/>
      <c r="GE207" s="8"/>
      <c r="GF207" s="8"/>
      <c r="GG207" s="8"/>
      <c r="GH207" s="8"/>
      <c r="GI207" s="8"/>
      <c r="GJ207" s="8"/>
      <c r="GK207" s="8"/>
      <c r="GL207" s="8"/>
      <c r="GM207" s="8"/>
      <c r="GN207" s="8"/>
      <c r="GO207" s="8"/>
      <c r="GP207" s="8"/>
      <c r="GQ207" s="8"/>
      <c r="GR207" s="8"/>
      <c r="GS207" s="8"/>
      <c r="GT207" s="8"/>
      <c r="GU207" s="8"/>
      <c r="GV207" s="8"/>
      <c r="GW207" s="8"/>
      <c r="GX207" s="8"/>
      <c r="GY207" s="8"/>
      <c r="GZ207" s="8"/>
      <c r="HA207" s="8"/>
      <c r="HB207" s="8"/>
      <c r="HC207" s="8"/>
      <c r="HD207" s="8"/>
      <c r="HE207" s="8"/>
      <c r="HF207" s="8"/>
      <c r="HG207" s="8"/>
      <c r="HH207" s="8"/>
      <c r="HI207" s="8"/>
      <c r="HJ207" s="8"/>
      <c r="HK207" s="8"/>
      <c r="HL207" s="8"/>
      <c r="HM207" s="8"/>
      <c r="HN207" s="8"/>
    </row>
    <row r="208" s="1" customFormat="1" ht="89" customHeight="1" spans="1:222">
      <c r="A208" s="20">
        <v>191</v>
      </c>
      <c r="B208" s="24" t="s">
        <v>761</v>
      </c>
      <c r="C208" s="24" t="s">
        <v>35</v>
      </c>
      <c r="D208" s="24" t="s">
        <v>762</v>
      </c>
      <c r="E208" s="24" t="s">
        <v>489</v>
      </c>
      <c r="F208" s="29" t="s">
        <v>763</v>
      </c>
      <c r="G208" s="28">
        <v>56247</v>
      </c>
      <c r="H208" s="28">
        <v>1000</v>
      </c>
      <c r="I208" s="37" t="s">
        <v>389</v>
      </c>
      <c r="J208" s="20" t="s">
        <v>22</v>
      </c>
      <c r="K208" s="24" t="s">
        <v>75</v>
      </c>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c r="DN208" s="3"/>
      <c r="DO208" s="3"/>
      <c r="DP208" s="3"/>
      <c r="DQ208" s="3"/>
      <c r="DR208" s="3"/>
      <c r="DS208" s="3"/>
      <c r="DT208" s="3"/>
      <c r="DU208" s="3"/>
      <c r="DV208" s="3"/>
      <c r="DW208" s="3"/>
      <c r="DX208" s="3"/>
      <c r="DY208" s="3"/>
      <c r="DZ208" s="3"/>
      <c r="EA208" s="3"/>
      <c r="EB208" s="3"/>
      <c r="EC208" s="3"/>
      <c r="ED208" s="3"/>
      <c r="EE208" s="3"/>
      <c r="EF208" s="3"/>
      <c r="EG208" s="3"/>
      <c r="EH208" s="3"/>
      <c r="EI208" s="3"/>
      <c r="EJ208" s="3"/>
      <c r="EK208" s="3"/>
      <c r="EL208" s="3"/>
      <c r="EM208" s="3"/>
      <c r="EN208" s="3"/>
      <c r="EO208" s="3"/>
      <c r="EP208" s="3"/>
      <c r="EQ208" s="3"/>
      <c r="ER208" s="3"/>
      <c r="ES208" s="3"/>
      <c r="ET208" s="3"/>
      <c r="EU208" s="3"/>
      <c r="EV208" s="3"/>
      <c r="EW208" s="3"/>
      <c r="EX208" s="3"/>
      <c r="EY208" s="3"/>
      <c r="EZ208" s="3"/>
      <c r="FA208" s="3"/>
      <c r="FB208" s="3"/>
      <c r="FC208" s="3"/>
      <c r="FD208" s="3"/>
      <c r="FE208" s="3"/>
      <c r="FF208" s="3"/>
      <c r="FG208" s="3"/>
      <c r="FH208" s="3"/>
      <c r="FI208" s="3"/>
      <c r="FJ208" s="3"/>
      <c r="FK208" s="3"/>
      <c r="FL208" s="3"/>
      <c r="FM208" s="3"/>
      <c r="FN208" s="3"/>
      <c r="FO208" s="3"/>
      <c r="FP208" s="3"/>
      <c r="FQ208" s="3"/>
      <c r="FR208" s="3"/>
      <c r="FS208" s="3"/>
      <c r="FT208" s="3"/>
      <c r="FU208" s="3"/>
      <c r="FV208" s="3"/>
      <c r="FW208" s="3"/>
      <c r="FX208" s="3"/>
      <c r="FY208" s="3"/>
      <c r="FZ208" s="3"/>
      <c r="GA208" s="3"/>
      <c r="GB208" s="3"/>
      <c r="GC208" s="3"/>
      <c r="GD208" s="3"/>
      <c r="GE208" s="3"/>
      <c r="GF208" s="3"/>
      <c r="GG208" s="3"/>
      <c r="GH208" s="3"/>
      <c r="GI208" s="3"/>
      <c r="GJ208" s="3"/>
      <c r="GK208" s="3"/>
      <c r="GL208" s="3"/>
      <c r="GM208" s="3"/>
      <c r="GN208" s="3"/>
      <c r="GO208" s="3"/>
      <c r="GP208" s="3"/>
      <c r="GQ208" s="3"/>
      <c r="GR208" s="3"/>
      <c r="GS208" s="3"/>
      <c r="GT208" s="3"/>
      <c r="GU208" s="3"/>
      <c r="GV208" s="3"/>
      <c r="GW208" s="3"/>
      <c r="GX208" s="3"/>
      <c r="GY208" s="3"/>
      <c r="GZ208" s="3"/>
      <c r="HA208" s="3"/>
      <c r="HB208" s="3"/>
      <c r="HC208" s="3"/>
      <c r="HD208" s="3"/>
      <c r="HE208" s="3"/>
      <c r="HF208" s="3"/>
      <c r="HG208" s="3"/>
      <c r="HH208" s="3"/>
      <c r="HI208" s="3"/>
      <c r="HJ208" s="3"/>
      <c r="HK208" s="3"/>
      <c r="HL208" s="3"/>
      <c r="HM208" s="3"/>
      <c r="HN208" s="3"/>
    </row>
    <row r="209" s="1" customFormat="1" ht="103" customHeight="1" spans="1:222">
      <c r="A209" s="20">
        <v>192</v>
      </c>
      <c r="B209" s="24" t="s">
        <v>764</v>
      </c>
      <c r="C209" s="24" t="s">
        <v>765</v>
      </c>
      <c r="D209" s="24" t="s">
        <v>346</v>
      </c>
      <c r="E209" s="24" t="s">
        <v>766</v>
      </c>
      <c r="F209" s="34" t="s">
        <v>767</v>
      </c>
      <c r="G209" s="28">
        <v>30000</v>
      </c>
      <c r="H209" s="28">
        <v>3500</v>
      </c>
      <c r="I209" s="37" t="s">
        <v>554</v>
      </c>
      <c r="J209" s="24" t="s">
        <v>22</v>
      </c>
      <c r="K209" s="20" t="s">
        <v>156</v>
      </c>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c r="ED209" s="3"/>
      <c r="EE209" s="3"/>
      <c r="EF209" s="3"/>
      <c r="EG209" s="3"/>
      <c r="EH209" s="3"/>
      <c r="EI209" s="3"/>
      <c r="EJ209" s="3"/>
      <c r="EK209" s="3"/>
      <c r="EL209" s="3"/>
      <c r="EM209" s="3"/>
      <c r="EN209" s="3"/>
      <c r="EO209" s="3"/>
      <c r="EP209" s="3"/>
      <c r="EQ209" s="3"/>
      <c r="ER209" s="3"/>
      <c r="ES209" s="3"/>
      <c r="ET209" s="3"/>
      <c r="EU209" s="3"/>
      <c r="EV209" s="3"/>
      <c r="EW209" s="3"/>
      <c r="EX209" s="3"/>
      <c r="EY209" s="3"/>
      <c r="EZ209" s="3"/>
      <c r="FA209" s="3"/>
      <c r="FB209" s="3"/>
      <c r="FC209" s="3"/>
      <c r="FD209" s="3"/>
      <c r="FE209" s="3"/>
      <c r="FF209" s="3"/>
      <c r="FG209" s="3"/>
      <c r="FH209" s="3"/>
      <c r="FI209" s="3"/>
      <c r="FJ209" s="3"/>
      <c r="FK209" s="3"/>
      <c r="FL209" s="3"/>
      <c r="FM209" s="3"/>
      <c r="FN209" s="3"/>
      <c r="FO209" s="3"/>
      <c r="FP209" s="3"/>
      <c r="FQ209" s="3"/>
      <c r="FR209" s="3"/>
      <c r="FS209" s="3"/>
      <c r="FT209" s="3"/>
      <c r="FU209" s="3"/>
      <c r="FV209" s="3"/>
      <c r="FW209" s="3"/>
      <c r="FX209" s="3"/>
      <c r="FY209" s="3"/>
      <c r="FZ209" s="3"/>
      <c r="GA209" s="3"/>
      <c r="GB209" s="3"/>
      <c r="GC209" s="3"/>
      <c r="GD209" s="3"/>
      <c r="GE209" s="3"/>
      <c r="GF209" s="3"/>
      <c r="GG209" s="3"/>
      <c r="GH209" s="3"/>
      <c r="GI209" s="3"/>
      <c r="GJ209" s="3"/>
      <c r="GK209" s="3"/>
      <c r="GL209" s="3"/>
      <c r="GM209" s="3"/>
      <c r="GN209" s="3"/>
      <c r="GO209" s="3"/>
      <c r="GP209" s="3"/>
      <c r="GQ209" s="3"/>
      <c r="GR209" s="3"/>
      <c r="GS209" s="3"/>
      <c r="GT209" s="3"/>
      <c r="GU209" s="3"/>
      <c r="GV209" s="3"/>
      <c r="GW209" s="3"/>
      <c r="GX209" s="3"/>
      <c r="GY209" s="3"/>
      <c r="GZ209" s="3"/>
      <c r="HA209" s="3"/>
      <c r="HB209" s="3"/>
      <c r="HC209" s="3"/>
      <c r="HD209" s="3"/>
      <c r="HE209" s="3"/>
      <c r="HF209" s="3"/>
      <c r="HG209" s="3"/>
      <c r="HH209" s="3"/>
      <c r="HI209" s="3"/>
      <c r="HJ209" s="3"/>
      <c r="HK209" s="3"/>
      <c r="HL209" s="3"/>
      <c r="HM209" s="3"/>
      <c r="HN209" s="3"/>
    </row>
    <row r="210" s="3" customFormat="1" ht="95" customHeight="1" spans="1:11">
      <c r="A210" s="20">
        <v>193</v>
      </c>
      <c r="B210" s="24" t="s">
        <v>768</v>
      </c>
      <c r="C210" s="24" t="s">
        <v>769</v>
      </c>
      <c r="D210" s="24" t="s">
        <v>770</v>
      </c>
      <c r="E210" s="17" t="s">
        <v>88</v>
      </c>
      <c r="F210" s="29" t="s">
        <v>771</v>
      </c>
      <c r="G210" s="28">
        <v>22180</v>
      </c>
      <c r="H210" s="28">
        <v>3000</v>
      </c>
      <c r="I210" s="37" t="s">
        <v>772</v>
      </c>
      <c r="J210" s="20" t="s">
        <v>38</v>
      </c>
      <c r="K210" s="24" t="s">
        <v>773</v>
      </c>
    </row>
    <row r="211" s="1" customFormat="1" ht="80" customHeight="1" spans="1:218">
      <c r="A211" s="20">
        <v>194</v>
      </c>
      <c r="B211" s="24" t="s">
        <v>774</v>
      </c>
      <c r="C211" s="24" t="s">
        <v>775</v>
      </c>
      <c r="D211" s="24" t="s">
        <v>776</v>
      </c>
      <c r="E211" s="24" t="s">
        <v>131</v>
      </c>
      <c r="F211" s="34" t="s">
        <v>777</v>
      </c>
      <c r="G211" s="28">
        <v>5000</v>
      </c>
      <c r="H211" s="28">
        <v>1500</v>
      </c>
      <c r="I211" s="37" t="s">
        <v>554</v>
      </c>
      <c r="J211" s="24" t="s">
        <v>38</v>
      </c>
      <c r="K211" s="20" t="s">
        <v>156</v>
      </c>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Y211" s="3"/>
      <c r="DZ211" s="3"/>
      <c r="EA211" s="3"/>
      <c r="EB211" s="3"/>
      <c r="EC211" s="3"/>
      <c r="ED211" s="3"/>
      <c r="EE211" s="3"/>
      <c r="EF211" s="3"/>
      <c r="EG211" s="3"/>
      <c r="EH211" s="3"/>
      <c r="EI211" s="3"/>
      <c r="EJ211" s="3"/>
      <c r="EK211" s="3"/>
      <c r="EL211" s="3"/>
      <c r="EM211" s="3"/>
      <c r="EN211" s="3"/>
      <c r="EO211" s="3"/>
      <c r="EP211" s="3"/>
      <c r="EQ211" s="3"/>
      <c r="ER211" s="3"/>
      <c r="ES211" s="3"/>
      <c r="ET211" s="3"/>
      <c r="EU211" s="3"/>
      <c r="EV211" s="3"/>
      <c r="EW211" s="3"/>
      <c r="EX211" s="3"/>
      <c r="EY211" s="3"/>
      <c r="EZ211" s="3"/>
      <c r="FA211" s="3"/>
      <c r="FB211" s="3"/>
      <c r="FC211" s="3"/>
      <c r="FD211" s="3"/>
      <c r="FE211" s="3"/>
      <c r="FF211" s="3"/>
      <c r="FG211" s="3"/>
      <c r="FH211" s="3"/>
      <c r="FI211" s="3"/>
      <c r="FJ211" s="3"/>
      <c r="FK211" s="3"/>
      <c r="FL211" s="3"/>
      <c r="FM211" s="3"/>
      <c r="FN211" s="3"/>
      <c r="FO211" s="3"/>
      <c r="FP211" s="3"/>
      <c r="FQ211" s="3"/>
      <c r="FR211" s="3"/>
      <c r="FS211" s="3"/>
      <c r="FT211" s="3"/>
      <c r="FU211" s="3"/>
      <c r="FV211" s="3"/>
      <c r="FW211" s="3"/>
      <c r="FX211" s="3"/>
      <c r="FY211" s="3"/>
      <c r="FZ211" s="3"/>
      <c r="GA211" s="3"/>
      <c r="GB211" s="3"/>
      <c r="GC211" s="3"/>
      <c r="GD211" s="3"/>
      <c r="GE211" s="3"/>
      <c r="GF211" s="3"/>
      <c r="GG211" s="3"/>
      <c r="GH211" s="3"/>
      <c r="GI211" s="3"/>
      <c r="GJ211" s="3"/>
      <c r="GK211" s="3"/>
      <c r="GL211" s="3"/>
      <c r="GM211" s="3"/>
      <c r="GN211" s="3"/>
      <c r="GO211" s="3"/>
      <c r="GP211" s="3"/>
      <c r="GQ211" s="3"/>
      <c r="GR211" s="3"/>
      <c r="GS211" s="3"/>
      <c r="GT211" s="3"/>
      <c r="GU211" s="3"/>
      <c r="GV211" s="3"/>
      <c r="GW211" s="3"/>
      <c r="GX211" s="3"/>
      <c r="GY211" s="3"/>
      <c r="GZ211" s="3"/>
      <c r="HA211" s="3"/>
      <c r="HB211" s="3"/>
      <c r="HC211" s="3"/>
      <c r="HD211" s="3"/>
      <c r="HE211" s="3"/>
      <c r="HF211" s="3"/>
      <c r="HG211" s="3"/>
      <c r="HH211" s="3"/>
      <c r="HI211" s="3"/>
      <c r="HJ211" s="3"/>
    </row>
    <row r="212" s="3" customFormat="1" ht="76" customHeight="1" spans="1:11">
      <c r="A212" s="20">
        <v>195</v>
      </c>
      <c r="B212" s="24" t="s">
        <v>778</v>
      </c>
      <c r="C212" s="24" t="s">
        <v>779</v>
      </c>
      <c r="D212" s="24" t="s">
        <v>346</v>
      </c>
      <c r="E212" s="24" t="s">
        <v>131</v>
      </c>
      <c r="F212" s="34" t="s">
        <v>780</v>
      </c>
      <c r="G212" s="28">
        <v>4500</v>
      </c>
      <c r="H212" s="28">
        <v>4500</v>
      </c>
      <c r="I212" s="37" t="s">
        <v>509</v>
      </c>
      <c r="J212" s="24" t="s">
        <v>38</v>
      </c>
      <c r="K212" s="20" t="s">
        <v>156</v>
      </c>
    </row>
    <row r="213" s="3" customFormat="1" ht="75" customHeight="1" spans="1:11">
      <c r="A213" s="20">
        <v>196</v>
      </c>
      <c r="B213" s="24" t="s">
        <v>781</v>
      </c>
      <c r="C213" s="24" t="s">
        <v>131</v>
      </c>
      <c r="D213" s="24" t="s">
        <v>346</v>
      </c>
      <c r="E213" s="24" t="s">
        <v>131</v>
      </c>
      <c r="F213" s="29" t="s">
        <v>782</v>
      </c>
      <c r="G213" s="28">
        <v>4000</v>
      </c>
      <c r="H213" s="28">
        <v>1500</v>
      </c>
      <c r="I213" s="37" t="s">
        <v>783</v>
      </c>
      <c r="J213" s="24" t="s">
        <v>38</v>
      </c>
      <c r="K213" s="20" t="s">
        <v>156</v>
      </c>
    </row>
    <row r="214" s="1" customFormat="1" ht="49" customHeight="1" spans="1:222">
      <c r="A214" s="20">
        <v>197</v>
      </c>
      <c r="B214" s="55" t="s">
        <v>784</v>
      </c>
      <c r="C214" s="24" t="s">
        <v>235</v>
      </c>
      <c r="D214" s="24" t="s">
        <v>785</v>
      </c>
      <c r="E214" s="24" t="s">
        <v>326</v>
      </c>
      <c r="F214" s="34" t="s">
        <v>786</v>
      </c>
      <c r="G214" s="28">
        <v>3000</v>
      </c>
      <c r="H214" s="28">
        <v>1000</v>
      </c>
      <c r="I214" s="37" t="s">
        <v>787</v>
      </c>
      <c r="J214" s="20" t="s">
        <v>22</v>
      </c>
      <c r="K214" s="20" t="s">
        <v>125</v>
      </c>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c r="CW214" s="3"/>
      <c r="CX214" s="3"/>
      <c r="CY214" s="3"/>
      <c r="CZ214" s="3"/>
      <c r="DA214" s="3"/>
      <c r="DB214" s="3"/>
      <c r="DC214" s="3"/>
      <c r="DD214" s="3"/>
      <c r="DE214" s="3"/>
      <c r="DF214" s="3"/>
      <c r="DG214" s="3"/>
      <c r="DH214" s="3"/>
      <c r="DI214" s="3"/>
      <c r="DJ214" s="3"/>
      <c r="DK214" s="3"/>
      <c r="DL214" s="3"/>
      <c r="DM214" s="3"/>
      <c r="DN214" s="3"/>
      <c r="DO214" s="3"/>
      <c r="DP214" s="3"/>
      <c r="DQ214" s="3"/>
      <c r="DR214" s="3"/>
      <c r="DS214" s="3"/>
      <c r="DT214" s="3"/>
      <c r="DU214" s="3"/>
      <c r="DV214" s="3"/>
      <c r="DW214" s="3"/>
      <c r="DX214" s="3"/>
      <c r="DY214" s="3"/>
      <c r="DZ214" s="3"/>
      <c r="EA214" s="3"/>
      <c r="EB214" s="3"/>
      <c r="EC214" s="3"/>
      <c r="ED214" s="3"/>
      <c r="EE214" s="3"/>
      <c r="EF214" s="3"/>
      <c r="EG214" s="3"/>
      <c r="EH214" s="3"/>
      <c r="EI214" s="3"/>
      <c r="EJ214" s="3"/>
      <c r="EK214" s="3"/>
      <c r="EL214" s="3"/>
      <c r="EM214" s="3"/>
      <c r="EN214" s="3"/>
      <c r="EO214" s="3"/>
      <c r="EP214" s="3"/>
      <c r="EQ214" s="3"/>
      <c r="ER214" s="3"/>
      <c r="ES214" s="3"/>
      <c r="ET214" s="3"/>
      <c r="EU214" s="3"/>
      <c r="EV214" s="3"/>
      <c r="EW214" s="3"/>
      <c r="EX214" s="3"/>
      <c r="EY214" s="3"/>
      <c r="EZ214" s="3"/>
      <c r="FA214" s="3"/>
      <c r="FB214" s="3"/>
      <c r="FC214" s="3"/>
      <c r="FD214" s="3"/>
      <c r="FE214" s="3"/>
      <c r="FF214" s="3"/>
      <c r="FG214" s="3"/>
      <c r="FH214" s="3"/>
      <c r="FI214" s="3"/>
      <c r="FJ214" s="3"/>
      <c r="FK214" s="3"/>
      <c r="FL214" s="3"/>
      <c r="FM214" s="3"/>
      <c r="FN214" s="3"/>
      <c r="FO214" s="3"/>
      <c r="FP214" s="3"/>
      <c r="FQ214" s="3"/>
      <c r="FR214" s="3"/>
      <c r="FS214" s="3"/>
      <c r="FT214" s="3"/>
      <c r="FU214" s="3"/>
      <c r="FV214" s="3"/>
      <c r="FW214" s="3"/>
      <c r="FX214" s="3"/>
      <c r="FY214" s="3"/>
      <c r="FZ214" s="3"/>
      <c r="GA214" s="3"/>
      <c r="GB214" s="3"/>
      <c r="GC214" s="3"/>
      <c r="GD214" s="3"/>
      <c r="GE214" s="3"/>
      <c r="GF214" s="3"/>
      <c r="GG214" s="3"/>
      <c r="GH214" s="3"/>
      <c r="GI214" s="3"/>
      <c r="GJ214" s="3"/>
      <c r="GK214" s="3"/>
      <c r="GL214" s="3"/>
      <c r="GM214" s="3"/>
      <c r="GN214" s="3"/>
      <c r="GO214" s="3"/>
      <c r="GP214" s="3"/>
      <c r="GQ214" s="3"/>
      <c r="GR214" s="3"/>
      <c r="GS214" s="3"/>
      <c r="GT214" s="3"/>
      <c r="GU214" s="3"/>
      <c r="GV214" s="3"/>
      <c r="GW214" s="3"/>
      <c r="GX214" s="3"/>
      <c r="GY214" s="3"/>
      <c r="GZ214" s="3"/>
      <c r="HA214" s="3"/>
      <c r="HB214" s="3"/>
      <c r="HC214" s="3"/>
      <c r="HD214" s="3"/>
      <c r="HE214" s="3"/>
      <c r="HF214" s="3"/>
      <c r="HG214" s="3"/>
      <c r="HH214" s="3"/>
      <c r="HI214" s="3"/>
      <c r="HJ214" s="3"/>
      <c r="HK214" s="3"/>
      <c r="HL214" s="3"/>
      <c r="HM214" s="3"/>
      <c r="HN214" s="3"/>
    </row>
    <row r="215" s="1" customFormat="1" ht="47" customHeight="1" spans="1:11">
      <c r="A215" s="20">
        <v>198</v>
      </c>
      <c r="B215" s="24" t="s">
        <v>788</v>
      </c>
      <c r="C215" s="24" t="s">
        <v>131</v>
      </c>
      <c r="D215" s="24" t="s">
        <v>346</v>
      </c>
      <c r="E215" s="24" t="s">
        <v>83</v>
      </c>
      <c r="F215" s="29" t="s">
        <v>789</v>
      </c>
      <c r="G215" s="28">
        <v>2000</v>
      </c>
      <c r="H215" s="28">
        <v>600</v>
      </c>
      <c r="I215" s="37" t="s">
        <v>389</v>
      </c>
      <c r="J215" s="24" t="s">
        <v>38</v>
      </c>
      <c r="K215" s="20" t="s">
        <v>156</v>
      </c>
    </row>
    <row r="216" s="3" customFormat="1" ht="59" customHeight="1" spans="1:11">
      <c r="A216" s="20">
        <v>199</v>
      </c>
      <c r="B216" s="43" t="s">
        <v>790</v>
      </c>
      <c r="C216" s="43" t="s">
        <v>325</v>
      </c>
      <c r="D216" s="43" t="s">
        <v>325</v>
      </c>
      <c r="E216" s="43" t="s">
        <v>326</v>
      </c>
      <c r="F216" s="44" t="s">
        <v>791</v>
      </c>
      <c r="G216" s="28">
        <v>1800</v>
      </c>
      <c r="H216" s="28">
        <v>1500</v>
      </c>
      <c r="I216" s="37" t="s">
        <v>458</v>
      </c>
      <c r="J216" s="43" t="s">
        <v>22</v>
      </c>
      <c r="K216" s="20" t="s">
        <v>125</v>
      </c>
    </row>
    <row r="217" s="3" customFormat="1" ht="57" customHeight="1" spans="1:11">
      <c r="A217" s="20">
        <v>200</v>
      </c>
      <c r="B217" s="24" t="s">
        <v>792</v>
      </c>
      <c r="C217" s="24" t="s">
        <v>649</v>
      </c>
      <c r="D217" s="24" t="s">
        <v>649</v>
      </c>
      <c r="E217" s="24" t="s">
        <v>88</v>
      </c>
      <c r="F217" s="29" t="s">
        <v>793</v>
      </c>
      <c r="G217" s="28">
        <v>1580</v>
      </c>
      <c r="H217" s="28">
        <v>1580</v>
      </c>
      <c r="I217" s="37" t="s">
        <v>447</v>
      </c>
      <c r="J217" s="20" t="s">
        <v>38</v>
      </c>
      <c r="K217" s="20" t="s">
        <v>39</v>
      </c>
    </row>
    <row r="218" s="1" customFormat="1" ht="118" customHeight="1" spans="1:11">
      <c r="A218" s="20">
        <v>201</v>
      </c>
      <c r="B218" s="24" t="s">
        <v>794</v>
      </c>
      <c r="C218" s="24" t="s">
        <v>278</v>
      </c>
      <c r="D218" s="24" t="s">
        <v>278</v>
      </c>
      <c r="E218" s="25" t="s">
        <v>189</v>
      </c>
      <c r="F218" s="29" t="s">
        <v>795</v>
      </c>
      <c r="G218" s="28">
        <v>800</v>
      </c>
      <c r="H218" s="28">
        <v>800</v>
      </c>
      <c r="I218" s="37" t="s">
        <v>796</v>
      </c>
      <c r="J218" s="24" t="s">
        <v>38</v>
      </c>
      <c r="K218" s="20" t="s">
        <v>281</v>
      </c>
    </row>
    <row r="219" ht="30" customHeight="1" spans="1:11">
      <c r="A219" s="19" t="s">
        <v>797</v>
      </c>
      <c r="B219" s="19"/>
      <c r="C219" s="20"/>
      <c r="D219" s="21"/>
      <c r="E219" s="21"/>
      <c r="F219" s="36"/>
      <c r="G219" s="22">
        <f>SUM(G220:G230)</f>
        <v>171560</v>
      </c>
      <c r="H219" s="22">
        <f>SUM(H220:H230)</f>
        <v>53800</v>
      </c>
      <c r="I219" s="21"/>
      <c r="J219" s="20"/>
      <c r="K219" s="21"/>
    </row>
    <row r="220" s="1" customFormat="1" ht="80" customHeight="1" spans="1:11">
      <c r="A220" s="20">
        <v>202</v>
      </c>
      <c r="B220" s="24" t="s">
        <v>798</v>
      </c>
      <c r="C220" s="24" t="s">
        <v>799</v>
      </c>
      <c r="D220" s="24" t="s">
        <v>122</v>
      </c>
      <c r="E220" s="24" t="s">
        <v>208</v>
      </c>
      <c r="F220" s="29" t="s">
        <v>800</v>
      </c>
      <c r="G220" s="28">
        <v>62000</v>
      </c>
      <c r="H220" s="28">
        <v>15000</v>
      </c>
      <c r="I220" s="37" t="s">
        <v>554</v>
      </c>
      <c r="J220" s="24" t="s">
        <v>38</v>
      </c>
      <c r="K220" s="24" t="s">
        <v>801</v>
      </c>
    </row>
    <row r="221" s="3" customFormat="1" ht="69" customHeight="1" spans="1:11">
      <c r="A221" s="20">
        <v>203</v>
      </c>
      <c r="B221" s="43" t="s">
        <v>802</v>
      </c>
      <c r="C221" s="43" t="s">
        <v>560</v>
      </c>
      <c r="D221" s="24" t="s">
        <v>122</v>
      </c>
      <c r="E221" s="43" t="s">
        <v>208</v>
      </c>
      <c r="F221" s="44" t="s">
        <v>803</v>
      </c>
      <c r="G221" s="28">
        <v>30000</v>
      </c>
      <c r="H221" s="28">
        <v>15000</v>
      </c>
      <c r="I221" s="50" t="s">
        <v>804</v>
      </c>
      <c r="J221" s="24" t="s">
        <v>38</v>
      </c>
      <c r="K221" s="24" t="s">
        <v>338</v>
      </c>
    </row>
    <row r="222" s="3" customFormat="1" ht="71" customHeight="1" spans="1:11">
      <c r="A222" s="20">
        <v>204</v>
      </c>
      <c r="B222" s="24" t="s">
        <v>805</v>
      </c>
      <c r="C222" s="24" t="s">
        <v>35</v>
      </c>
      <c r="D222" s="24" t="s">
        <v>35</v>
      </c>
      <c r="E222" s="24" t="s">
        <v>19</v>
      </c>
      <c r="F222" s="29" t="s">
        <v>806</v>
      </c>
      <c r="G222" s="28">
        <v>29300</v>
      </c>
      <c r="H222" s="28">
        <v>1000</v>
      </c>
      <c r="I222" s="32" t="s">
        <v>412</v>
      </c>
      <c r="J222" s="24" t="s">
        <v>38</v>
      </c>
      <c r="K222" s="17" t="s">
        <v>807</v>
      </c>
    </row>
    <row r="223" s="3" customFormat="1" ht="81" customHeight="1" spans="1:11">
      <c r="A223" s="20">
        <v>205</v>
      </c>
      <c r="B223" s="24" t="s">
        <v>808</v>
      </c>
      <c r="C223" s="24" t="s">
        <v>239</v>
      </c>
      <c r="D223" s="17" t="s">
        <v>235</v>
      </c>
      <c r="E223" s="24" t="s">
        <v>83</v>
      </c>
      <c r="F223" s="29" t="s">
        <v>809</v>
      </c>
      <c r="G223" s="28">
        <v>17000</v>
      </c>
      <c r="H223" s="28">
        <v>4500</v>
      </c>
      <c r="I223" s="37" t="s">
        <v>672</v>
      </c>
      <c r="J223" s="24" t="s">
        <v>38</v>
      </c>
      <c r="K223" s="20" t="s">
        <v>62</v>
      </c>
    </row>
    <row r="224" s="1" customFormat="1" ht="71.25" customHeight="1" spans="1:11">
      <c r="A224" s="20">
        <v>206</v>
      </c>
      <c r="B224" s="24" t="s">
        <v>810</v>
      </c>
      <c r="C224" s="24" t="s">
        <v>35</v>
      </c>
      <c r="D224" s="24" t="s">
        <v>35</v>
      </c>
      <c r="E224" s="24" t="s">
        <v>19</v>
      </c>
      <c r="F224" s="29" t="s">
        <v>811</v>
      </c>
      <c r="G224" s="28">
        <v>8500</v>
      </c>
      <c r="H224" s="28">
        <v>4000</v>
      </c>
      <c r="I224" s="32" t="s">
        <v>581</v>
      </c>
      <c r="J224" s="24" t="s">
        <v>38</v>
      </c>
      <c r="K224" s="20" t="s">
        <v>196</v>
      </c>
    </row>
    <row r="225" s="3" customFormat="1" ht="65.1" customHeight="1" spans="1:11">
      <c r="A225" s="20">
        <v>207</v>
      </c>
      <c r="B225" s="24" t="s">
        <v>812</v>
      </c>
      <c r="C225" s="24" t="s">
        <v>813</v>
      </c>
      <c r="D225" s="24" t="s">
        <v>814</v>
      </c>
      <c r="E225" s="24" t="s">
        <v>83</v>
      </c>
      <c r="F225" s="29" t="s">
        <v>815</v>
      </c>
      <c r="G225" s="28">
        <v>6200</v>
      </c>
      <c r="H225" s="28">
        <v>3500</v>
      </c>
      <c r="I225" s="41" t="s">
        <v>710</v>
      </c>
      <c r="J225" s="24" t="s">
        <v>38</v>
      </c>
      <c r="K225" s="20" t="s">
        <v>62</v>
      </c>
    </row>
    <row r="226" s="3" customFormat="1" ht="51" customHeight="1" spans="1:11">
      <c r="A226" s="20">
        <v>208</v>
      </c>
      <c r="B226" s="24" t="s">
        <v>816</v>
      </c>
      <c r="C226" s="17" t="s">
        <v>364</v>
      </c>
      <c r="D226" s="24" t="s">
        <v>379</v>
      </c>
      <c r="E226" s="24" t="s">
        <v>380</v>
      </c>
      <c r="F226" s="29" t="s">
        <v>817</v>
      </c>
      <c r="G226" s="28">
        <v>5000</v>
      </c>
      <c r="H226" s="28">
        <v>1000</v>
      </c>
      <c r="I226" s="37" t="s">
        <v>469</v>
      </c>
      <c r="J226" s="24" t="s">
        <v>38</v>
      </c>
      <c r="K226" s="24" t="s">
        <v>818</v>
      </c>
    </row>
    <row r="227" s="1" customFormat="1" ht="71.25" customHeight="1" spans="1:11">
      <c r="A227" s="20">
        <v>209</v>
      </c>
      <c r="B227" s="43" t="s">
        <v>819</v>
      </c>
      <c r="C227" s="43" t="s">
        <v>144</v>
      </c>
      <c r="D227" s="24" t="s">
        <v>144</v>
      </c>
      <c r="E227" s="43" t="s">
        <v>83</v>
      </c>
      <c r="F227" s="44" t="s">
        <v>820</v>
      </c>
      <c r="G227" s="28">
        <v>4560</v>
      </c>
      <c r="H227" s="28">
        <v>4500</v>
      </c>
      <c r="I227" s="41" t="s">
        <v>636</v>
      </c>
      <c r="J227" s="43" t="s">
        <v>38</v>
      </c>
      <c r="K227" s="20" t="s">
        <v>156</v>
      </c>
    </row>
    <row r="228" s="3" customFormat="1" ht="49" customHeight="1" spans="1:11">
      <c r="A228" s="20">
        <v>210</v>
      </c>
      <c r="B228" s="24" t="s">
        <v>821</v>
      </c>
      <c r="C228" s="24" t="s">
        <v>822</v>
      </c>
      <c r="D228" s="24" t="s">
        <v>814</v>
      </c>
      <c r="E228" s="24" t="s">
        <v>72</v>
      </c>
      <c r="F228" s="29" t="s">
        <v>823</v>
      </c>
      <c r="G228" s="28">
        <v>3500</v>
      </c>
      <c r="H228" s="28">
        <v>2500</v>
      </c>
      <c r="I228" s="41" t="s">
        <v>581</v>
      </c>
      <c r="J228" s="24" t="s">
        <v>38</v>
      </c>
      <c r="K228" s="20" t="s">
        <v>62</v>
      </c>
    </row>
    <row r="229" s="1" customFormat="1" ht="41" customHeight="1" spans="1:11">
      <c r="A229" s="20">
        <v>211</v>
      </c>
      <c r="B229" s="24" t="s">
        <v>824</v>
      </c>
      <c r="C229" s="24" t="s">
        <v>822</v>
      </c>
      <c r="D229" s="24" t="s">
        <v>814</v>
      </c>
      <c r="E229" s="24" t="s">
        <v>380</v>
      </c>
      <c r="F229" s="29" t="s">
        <v>825</v>
      </c>
      <c r="G229" s="28">
        <v>3000</v>
      </c>
      <c r="H229" s="28">
        <v>1000</v>
      </c>
      <c r="I229" s="41" t="s">
        <v>389</v>
      </c>
      <c r="J229" s="24" t="s">
        <v>38</v>
      </c>
      <c r="K229" s="24" t="s">
        <v>62</v>
      </c>
    </row>
    <row r="230" s="3" customFormat="1" ht="98" customHeight="1" spans="1:11">
      <c r="A230" s="20">
        <v>212</v>
      </c>
      <c r="B230" s="24" t="s">
        <v>826</v>
      </c>
      <c r="C230" s="24" t="s">
        <v>827</v>
      </c>
      <c r="D230" s="17" t="s">
        <v>235</v>
      </c>
      <c r="E230" s="24" t="s">
        <v>828</v>
      </c>
      <c r="F230" s="29" t="s">
        <v>829</v>
      </c>
      <c r="G230" s="28">
        <v>2500</v>
      </c>
      <c r="H230" s="28">
        <v>1800</v>
      </c>
      <c r="I230" s="37" t="s">
        <v>581</v>
      </c>
      <c r="J230" s="24" t="s">
        <v>22</v>
      </c>
      <c r="K230" s="20" t="s">
        <v>67</v>
      </c>
    </row>
    <row r="231" ht="30" customHeight="1" spans="1:11">
      <c r="A231" s="19" t="s">
        <v>830</v>
      </c>
      <c r="B231" s="19"/>
      <c r="C231" s="20"/>
      <c r="D231" s="21"/>
      <c r="E231" s="21"/>
      <c r="F231" s="36"/>
      <c r="G231" s="22">
        <f>SUM(G232:G241)</f>
        <v>65700</v>
      </c>
      <c r="H231" s="22">
        <f>SUM(H232:H241)</f>
        <v>22364</v>
      </c>
      <c r="I231" s="21"/>
      <c r="J231" s="20"/>
      <c r="K231" s="21"/>
    </row>
    <row r="232" s="3" customFormat="1" ht="44" customHeight="1" spans="1:11">
      <c r="A232" s="20">
        <v>213</v>
      </c>
      <c r="B232" s="24" t="s">
        <v>831</v>
      </c>
      <c r="C232" s="24" t="s">
        <v>494</v>
      </c>
      <c r="D232" s="24" t="s">
        <v>122</v>
      </c>
      <c r="E232" s="24" t="s">
        <v>72</v>
      </c>
      <c r="F232" s="29" t="s">
        <v>832</v>
      </c>
      <c r="G232" s="30">
        <v>20000</v>
      </c>
      <c r="H232" s="30">
        <v>1000</v>
      </c>
      <c r="I232" s="37" t="s">
        <v>833</v>
      </c>
      <c r="J232" s="24" t="s">
        <v>38</v>
      </c>
      <c r="K232" s="24" t="s">
        <v>834</v>
      </c>
    </row>
    <row r="233" s="3" customFormat="1" ht="58" customHeight="1" spans="1:11">
      <c r="A233" s="20">
        <v>214</v>
      </c>
      <c r="B233" s="24" t="s">
        <v>835</v>
      </c>
      <c r="C233" s="24" t="s">
        <v>151</v>
      </c>
      <c r="D233" s="24" t="s">
        <v>152</v>
      </c>
      <c r="E233" s="24" t="s">
        <v>836</v>
      </c>
      <c r="F233" s="29" t="s">
        <v>837</v>
      </c>
      <c r="G233" s="35">
        <v>10661</v>
      </c>
      <c r="H233" s="35">
        <v>5000</v>
      </c>
      <c r="I233" s="37" t="s">
        <v>838</v>
      </c>
      <c r="J233" s="20" t="s">
        <v>38</v>
      </c>
      <c r="K233" s="24" t="s">
        <v>156</v>
      </c>
    </row>
    <row r="234" s="3" customFormat="1" ht="69" customHeight="1" spans="1:11">
      <c r="A234" s="20">
        <v>215</v>
      </c>
      <c r="B234" s="24" t="s">
        <v>839</v>
      </c>
      <c r="C234" s="17" t="s">
        <v>151</v>
      </c>
      <c r="D234" s="24" t="s">
        <v>152</v>
      </c>
      <c r="E234" s="24" t="s">
        <v>131</v>
      </c>
      <c r="F234" s="29" t="s">
        <v>840</v>
      </c>
      <c r="G234" s="42">
        <v>8590</v>
      </c>
      <c r="H234" s="41">
        <v>2500</v>
      </c>
      <c r="I234" s="37" t="s">
        <v>393</v>
      </c>
      <c r="J234" s="24" t="s">
        <v>38</v>
      </c>
      <c r="K234" s="20" t="s">
        <v>156</v>
      </c>
    </row>
    <row r="235" s="1" customFormat="1" ht="135" customHeight="1" spans="1:11">
      <c r="A235" s="20">
        <v>216</v>
      </c>
      <c r="B235" s="24" t="s">
        <v>841</v>
      </c>
      <c r="C235" s="24" t="s">
        <v>842</v>
      </c>
      <c r="D235" s="24" t="s">
        <v>152</v>
      </c>
      <c r="E235" s="24" t="s">
        <v>843</v>
      </c>
      <c r="F235" s="29" t="s">
        <v>844</v>
      </c>
      <c r="G235" s="28">
        <v>8000</v>
      </c>
      <c r="H235" s="28">
        <v>4000</v>
      </c>
      <c r="I235" s="37" t="s">
        <v>845</v>
      </c>
      <c r="J235" s="20" t="s">
        <v>38</v>
      </c>
      <c r="K235" s="48" t="s">
        <v>156</v>
      </c>
    </row>
    <row r="236" s="3" customFormat="1" ht="79" customHeight="1" spans="1:11">
      <c r="A236" s="20">
        <v>217</v>
      </c>
      <c r="B236" s="24" t="s">
        <v>846</v>
      </c>
      <c r="C236" s="17" t="s">
        <v>151</v>
      </c>
      <c r="D236" s="24" t="s">
        <v>152</v>
      </c>
      <c r="E236" s="24" t="s">
        <v>131</v>
      </c>
      <c r="F236" s="29" t="s">
        <v>847</v>
      </c>
      <c r="G236" s="42">
        <v>4970</v>
      </c>
      <c r="H236" s="41">
        <v>2000</v>
      </c>
      <c r="I236" s="37" t="s">
        <v>772</v>
      </c>
      <c r="J236" s="24" t="s">
        <v>38</v>
      </c>
      <c r="K236" s="24" t="s">
        <v>848</v>
      </c>
    </row>
    <row r="237" s="7" customFormat="1" ht="62" customHeight="1" spans="1:11">
      <c r="A237" s="20">
        <v>218</v>
      </c>
      <c r="B237" s="24" t="s">
        <v>849</v>
      </c>
      <c r="C237" s="24" t="s">
        <v>151</v>
      </c>
      <c r="D237" s="24" t="s">
        <v>152</v>
      </c>
      <c r="E237" s="24" t="s">
        <v>174</v>
      </c>
      <c r="F237" s="29" t="s">
        <v>850</v>
      </c>
      <c r="G237" s="37">
        <v>4857</v>
      </c>
      <c r="H237" s="37">
        <v>2500</v>
      </c>
      <c r="I237" s="37" t="s">
        <v>851</v>
      </c>
      <c r="J237" s="20" t="s">
        <v>38</v>
      </c>
      <c r="K237" s="20" t="s">
        <v>156</v>
      </c>
    </row>
    <row r="238" s="1" customFormat="1" ht="49" customHeight="1" spans="1:218">
      <c r="A238" s="20">
        <v>219</v>
      </c>
      <c r="B238" s="24" t="s">
        <v>852</v>
      </c>
      <c r="C238" s="24" t="s">
        <v>853</v>
      </c>
      <c r="D238" s="24" t="s">
        <v>372</v>
      </c>
      <c r="E238" s="24" t="s">
        <v>131</v>
      </c>
      <c r="F238" s="29" t="s">
        <v>854</v>
      </c>
      <c r="G238" s="37">
        <v>2966</v>
      </c>
      <c r="H238" s="37">
        <v>1000</v>
      </c>
      <c r="I238" s="37" t="s">
        <v>598</v>
      </c>
      <c r="J238" s="24" t="s">
        <v>38</v>
      </c>
      <c r="K238" s="20" t="s">
        <v>334</v>
      </c>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c r="CW238" s="3"/>
      <c r="CX238" s="3"/>
      <c r="CY238" s="3"/>
      <c r="CZ238" s="3"/>
      <c r="DA238" s="3"/>
      <c r="DB238" s="3"/>
      <c r="DC238" s="3"/>
      <c r="DD238" s="3"/>
      <c r="DE238" s="3"/>
      <c r="DF238" s="3"/>
      <c r="DG238" s="3"/>
      <c r="DH238" s="3"/>
      <c r="DI238" s="3"/>
      <c r="DJ238" s="3"/>
      <c r="DK238" s="3"/>
      <c r="DL238" s="3"/>
      <c r="DM238" s="3"/>
      <c r="DN238" s="3"/>
      <c r="DO238" s="3"/>
      <c r="DP238" s="3"/>
      <c r="DQ238" s="3"/>
      <c r="DR238" s="3"/>
      <c r="DS238" s="3"/>
      <c r="DT238" s="3"/>
      <c r="DU238" s="3"/>
      <c r="DV238" s="3"/>
      <c r="DW238" s="3"/>
      <c r="DX238" s="3"/>
      <c r="DY238" s="3"/>
      <c r="DZ238" s="3"/>
      <c r="EA238" s="3"/>
      <c r="EB238" s="3"/>
      <c r="EC238" s="3"/>
      <c r="ED238" s="3"/>
      <c r="EE238" s="3"/>
      <c r="EF238" s="3"/>
      <c r="EG238" s="3"/>
      <c r="EH238" s="3"/>
      <c r="EI238" s="3"/>
      <c r="EJ238" s="3"/>
      <c r="EK238" s="3"/>
      <c r="EL238" s="3"/>
      <c r="EM238" s="3"/>
      <c r="EN238" s="3"/>
      <c r="EO238" s="3"/>
      <c r="EP238" s="3"/>
      <c r="EQ238" s="3"/>
      <c r="ER238" s="3"/>
      <c r="ES238" s="3"/>
      <c r="ET238" s="3"/>
      <c r="EU238" s="3"/>
      <c r="EV238" s="3"/>
      <c r="EW238" s="3"/>
      <c r="EX238" s="3"/>
      <c r="EY238" s="3"/>
      <c r="EZ238" s="3"/>
      <c r="FA238" s="3"/>
      <c r="FB238" s="3"/>
      <c r="FC238" s="3"/>
      <c r="FD238" s="3"/>
      <c r="FE238" s="3"/>
      <c r="FF238" s="3"/>
      <c r="FG238" s="3"/>
      <c r="FH238" s="3"/>
      <c r="FI238" s="3"/>
      <c r="FJ238" s="3"/>
      <c r="FK238" s="3"/>
      <c r="FL238" s="3"/>
      <c r="FM238" s="3"/>
      <c r="FN238" s="3"/>
      <c r="FO238" s="3"/>
      <c r="FP238" s="3"/>
      <c r="FQ238" s="3"/>
      <c r="FR238" s="3"/>
      <c r="FS238" s="3"/>
      <c r="FT238" s="3"/>
      <c r="FU238" s="3"/>
      <c r="FV238" s="3"/>
      <c r="FW238" s="3"/>
      <c r="FX238" s="3"/>
      <c r="FY238" s="3"/>
      <c r="FZ238" s="3"/>
      <c r="GA238" s="3"/>
      <c r="GB238" s="3"/>
      <c r="GC238" s="3"/>
      <c r="GD238" s="3"/>
      <c r="GE238" s="3"/>
      <c r="GF238" s="3"/>
      <c r="GG238" s="3"/>
      <c r="GH238" s="3"/>
      <c r="GI238" s="3"/>
      <c r="GJ238" s="3"/>
      <c r="GK238" s="3"/>
      <c r="GL238" s="3"/>
      <c r="GM238" s="3"/>
      <c r="GN238" s="3"/>
      <c r="GO238" s="3"/>
      <c r="GP238" s="3"/>
      <c r="GQ238" s="3"/>
      <c r="GR238" s="3"/>
      <c r="GS238" s="3"/>
      <c r="GT238" s="3"/>
      <c r="GU238" s="3"/>
      <c r="GV238" s="3"/>
      <c r="GW238" s="3"/>
      <c r="GX238" s="3"/>
      <c r="GY238" s="3"/>
      <c r="GZ238" s="3"/>
      <c r="HA238" s="3"/>
      <c r="HB238" s="3"/>
      <c r="HC238" s="3"/>
      <c r="HD238" s="3"/>
      <c r="HE238" s="3"/>
      <c r="HF238" s="3"/>
      <c r="HG238" s="3"/>
      <c r="HH238" s="3"/>
      <c r="HI238" s="3"/>
      <c r="HJ238" s="3"/>
    </row>
    <row r="239" s="1" customFormat="1" ht="49" customHeight="1" spans="1:218">
      <c r="A239" s="20">
        <v>220</v>
      </c>
      <c r="B239" s="24" t="s">
        <v>855</v>
      </c>
      <c r="C239" s="24" t="s">
        <v>856</v>
      </c>
      <c r="D239" s="24" t="s">
        <v>856</v>
      </c>
      <c r="E239" s="24" t="s">
        <v>857</v>
      </c>
      <c r="F239" s="29" t="s">
        <v>858</v>
      </c>
      <c r="G239" s="37">
        <v>2924</v>
      </c>
      <c r="H239" s="37">
        <v>1632</v>
      </c>
      <c r="I239" s="37" t="s">
        <v>389</v>
      </c>
      <c r="J239" s="24" t="s">
        <v>38</v>
      </c>
      <c r="K239" s="20" t="s">
        <v>125</v>
      </c>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c r="CW239" s="3"/>
      <c r="CX239" s="3"/>
      <c r="CY239" s="3"/>
      <c r="CZ239" s="3"/>
      <c r="DA239" s="3"/>
      <c r="DB239" s="3"/>
      <c r="DC239" s="3"/>
      <c r="DD239" s="3"/>
      <c r="DE239" s="3"/>
      <c r="DF239" s="3"/>
      <c r="DG239" s="3"/>
      <c r="DH239" s="3"/>
      <c r="DI239" s="3"/>
      <c r="DJ239" s="3"/>
      <c r="DK239" s="3"/>
      <c r="DL239" s="3"/>
      <c r="DM239" s="3"/>
      <c r="DN239" s="3"/>
      <c r="DO239" s="3"/>
      <c r="DP239" s="3"/>
      <c r="DQ239" s="3"/>
      <c r="DR239" s="3"/>
      <c r="DS239" s="3"/>
      <c r="DT239" s="3"/>
      <c r="DU239" s="3"/>
      <c r="DV239" s="3"/>
      <c r="DW239" s="3"/>
      <c r="DX239" s="3"/>
      <c r="DY239" s="3"/>
      <c r="DZ239" s="3"/>
      <c r="EA239" s="3"/>
      <c r="EB239" s="3"/>
      <c r="EC239" s="3"/>
      <c r="ED239" s="3"/>
      <c r="EE239" s="3"/>
      <c r="EF239" s="3"/>
      <c r="EG239" s="3"/>
      <c r="EH239" s="3"/>
      <c r="EI239" s="3"/>
      <c r="EJ239" s="3"/>
      <c r="EK239" s="3"/>
      <c r="EL239" s="3"/>
      <c r="EM239" s="3"/>
      <c r="EN239" s="3"/>
      <c r="EO239" s="3"/>
      <c r="EP239" s="3"/>
      <c r="EQ239" s="3"/>
      <c r="ER239" s="3"/>
      <c r="ES239" s="3"/>
      <c r="ET239" s="3"/>
      <c r="EU239" s="3"/>
      <c r="EV239" s="3"/>
      <c r="EW239" s="3"/>
      <c r="EX239" s="3"/>
      <c r="EY239" s="3"/>
      <c r="EZ239" s="3"/>
      <c r="FA239" s="3"/>
      <c r="FB239" s="3"/>
      <c r="FC239" s="3"/>
      <c r="FD239" s="3"/>
      <c r="FE239" s="3"/>
      <c r="FF239" s="3"/>
      <c r="FG239" s="3"/>
      <c r="FH239" s="3"/>
      <c r="FI239" s="3"/>
      <c r="FJ239" s="3"/>
      <c r="FK239" s="3"/>
      <c r="FL239" s="3"/>
      <c r="FM239" s="3"/>
      <c r="FN239" s="3"/>
      <c r="FO239" s="3"/>
      <c r="FP239" s="3"/>
      <c r="FQ239" s="3"/>
      <c r="FR239" s="3"/>
      <c r="FS239" s="3"/>
      <c r="FT239" s="3"/>
      <c r="FU239" s="3"/>
      <c r="FV239" s="3"/>
      <c r="FW239" s="3"/>
      <c r="FX239" s="3"/>
      <c r="FY239" s="3"/>
      <c r="FZ239" s="3"/>
      <c r="GA239" s="3"/>
      <c r="GB239" s="3"/>
      <c r="GC239" s="3"/>
      <c r="GD239" s="3"/>
      <c r="GE239" s="3"/>
      <c r="GF239" s="3"/>
      <c r="GG239" s="3"/>
      <c r="GH239" s="3"/>
      <c r="GI239" s="3"/>
      <c r="GJ239" s="3"/>
      <c r="GK239" s="3"/>
      <c r="GL239" s="3"/>
      <c r="GM239" s="3"/>
      <c r="GN239" s="3"/>
      <c r="GO239" s="3"/>
      <c r="GP239" s="3"/>
      <c r="GQ239" s="3"/>
      <c r="GR239" s="3"/>
      <c r="GS239" s="3"/>
      <c r="GT239" s="3"/>
      <c r="GU239" s="3"/>
      <c r="GV239" s="3"/>
      <c r="GW239" s="3"/>
      <c r="GX239" s="3"/>
      <c r="GY239" s="3"/>
      <c r="GZ239" s="3"/>
      <c r="HA239" s="3"/>
      <c r="HB239" s="3"/>
      <c r="HC239" s="3"/>
      <c r="HD239" s="3"/>
      <c r="HE239" s="3"/>
      <c r="HF239" s="3"/>
      <c r="HG239" s="3"/>
      <c r="HH239" s="3"/>
      <c r="HI239" s="3"/>
      <c r="HJ239" s="3"/>
    </row>
    <row r="240" s="1" customFormat="1" ht="66" customHeight="1" spans="1:11">
      <c r="A240" s="20">
        <v>221</v>
      </c>
      <c r="B240" s="24" t="s">
        <v>859</v>
      </c>
      <c r="C240" s="24" t="s">
        <v>853</v>
      </c>
      <c r="D240" s="24" t="s">
        <v>372</v>
      </c>
      <c r="E240" s="24" t="s">
        <v>131</v>
      </c>
      <c r="F240" s="29" t="s">
        <v>860</v>
      </c>
      <c r="G240" s="37">
        <v>2132</v>
      </c>
      <c r="H240" s="37">
        <v>2132</v>
      </c>
      <c r="I240" s="37" t="s">
        <v>861</v>
      </c>
      <c r="J240" s="24" t="s">
        <v>38</v>
      </c>
      <c r="K240" s="20" t="s">
        <v>334</v>
      </c>
    </row>
    <row r="241" s="3" customFormat="1" ht="56.25" customHeight="1" spans="1:11">
      <c r="A241" s="20">
        <v>222</v>
      </c>
      <c r="B241" s="24" t="s">
        <v>862</v>
      </c>
      <c r="C241" s="24" t="s">
        <v>151</v>
      </c>
      <c r="D241" s="24" t="s">
        <v>152</v>
      </c>
      <c r="E241" s="24" t="s">
        <v>863</v>
      </c>
      <c r="F241" s="29" t="s">
        <v>864</v>
      </c>
      <c r="G241" s="28">
        <v>600</v>
      </c>
      <c r="H241" s="28">
        <v>600</v>
      </c>
      <c r="I241" s="37" t="s">
        <v>636</v>
      </c>
      <c r="J241" s="20" t="s">
        <v>38</v>
      </c>
      <c r="K241" s="20" t="s">
        <v>156</v>
      </c>
    </row>
    <row r="242" s="1" customFormat="1" ht="30" customHeight="1" spans="1:11">
      <c r="A242" s="19" t="s">
        <v>865</v>
      </c>
      <c r="B242" s="19"/>
      <c r="C242" s="20"/>
      <c r="D242" s="21"/>
      <c r="E242" s="21"/>
      <c r="F242" s="36"/>
      <c r="G242" s="61">
        <f>G243+G254+G274+G285+G287+G293</f>
        <v>1493279</v>
      </c>
      <c r="H242" s="61">
        <f>H243+H254+H274+H285+H287+H293</f>
        <v>0</v>
      </c>
      <c r="I242" s="21"/>
      <c r="J242" s="20"/>
      <c r="K242" s="21"/>
    </row>
    <row r="243" ht="30" customHeight="1" spans="1:11">
      <c r="A243" s="19" t="s">
        <v>15</v>
      </c>
      <c r="B243" s="19"/>
      <c r="C243" s="20"/>
      <c r="D243" s="21"/>
      <c r="E243" s="21"/>
      <c r="F243" s="36"/>
      <c r="G243" s="61">
        <f>SUM(G244:G253)</f>
        <v>211500</v>
      </c>
      <c r="H243" s="61">
        <f>SUM(H245:H253)</f>
        <v>0</v>
      </c>
      <c r="I243" s="21"/>
      <c r="J243" s="20"/>
      <c r="K243" s="21"/>
    </row>
    <row r="244" s="1" customFormat="1" ht="43" customHeight="1" spans="1:11">
      <c r="A244" s="20">
        <v>223</v>
      </c>
      <c r="B244" s="17" t="s">
        <v>866</v>
      </c>
      <c r="C244" s="17" t="s">
        <v>867</v>
      </c>
      <c r="D244" s="17" t="s">
        <v>341</v>
      </c>
      <c r="E244" s="17" t="s">
        <v>72</v>
      </c>
      <c r="F244" s="34" t="s">
        <v>868</v>
      </c>
      <c r="G244" s="37">
        <v>40000</v>
      </c>
      <c r="H244" s="37"/>
      <c r="I244" s="37"/>
      <c r="J244" s="17" t="s">
        <v>22</v>
      </c>
      <c r="K244" s="17" t="s">
        <v>344</v>
      </c>
    </row>
    <row r="245" s="3" customFormat="1" ht="102" customHeight="1" spans="1:11">
      <c r="A245" s="20">
        <v>224</v>
      </c>
      <c r="B245" s="24" t="s">
        <v>869</v>
      </c>
      <c r="C245" s="17" t="s">
        <v>870</v>
      </c>
      <c r="D245" s="24" t="s">
        <v>488</v>
      </c>
      <c r="E245" s="24" t="s">
        <v>489</v>
      </c>
      <c r="F245" s="29" t="s">
        <v>871</v>
      </c>
      <c r="G245" s="30">
        <v>35000</v>
      </c>
      <c r="H245" s="30"/>
      <c r="I245" s="37"/>
      <c r="J245" s="20" t="s">
        <v>22</v>
      </c>
      <c r="K245" s="20" t="s">
        <v>28</v>
      </c>
    </row>
    <row r="246" s="3" customFormat="1" ht="57" customHeight="1" spans="1:11">
      <c r="A246" s="20">
        <v>225</v>
      </c>
      <c r="B246" s="17" t="s">
        <v>872</v>
      </c>
      <c r="C246" s="17" t="s">
        <v>873</v>
      </c>
      <c r="D246" s="17" t="s">
        <v>199</v>
      </c>
      <c r="E246" s="17" t="s">
        <v>19</v>
      </c>
      <c r="F246" s="34" t="s">
        <v>874</v>
      </c>
      <c r="G246" s="30">
        <v>25000</v>
      </c>
      <c r="H246" s="30"/>
      <c r="I246" s="37"/>
      <c r="J246" s="48" t="s">
        <v>22</v>
      </c>
      <c r="K246" s="20" t="s">
        <v>28</v>
      </c>
    </row>
    <row r="247" s="3" customFormat="1" ht="69" customHeight="1" spans="1:11">
      <c r="A247" s="20">
        <v>226</v>
      </c>
      <c r="B247" s="24" t="s">
        <v>875</v>
      </c>
      <c r="C247" s="24" t="s">
        <v>876</v>
      </c>
      <c r="D247" s="24" t="s">
        <v>199</v>
      </c>
      <c r="E247" s="24" t="s">
        <v>19</v>
      </c>
      <c r="F247" s="29" t="s">
        <v>877</v>
      </c>
      <c r="G247" s="37">
        <v>24000</v>
      </c>
      <c r="H247" s="37"/>
      <c r="I247" s="37"/>
      <c r="J247" s="24" t="s">
        <v>22</v>
      </c>
      <c r="K247" s="20" t="s">
        <v>28</v>
      </c>
    </row>
    <row r="248" s="3" customFormat="1" ht="57" customHeight="1" spans="1:11">
      <c r="A248" s="20">
        <v>227</v>
      </c>
      <c r="B248" s="17" t="s">
        <v>878</v>
      </c>
      <c r="C248" s="24" t="s">
        <v>35</v>
      </c>
      <c r="D248" s="24" t="s">
        <v>35</v>
      </c>
      <c r="E248" s="17" t="s">
        <v>489</v>
      </c>
      <c r="F248" s="34" t="s">
        <v>879</v>
      </c>
      <c r="G248" s="37">
        <v>20000</v>
      </c>
      <c r="H248" s="37"/>
      <c r="I248" s="37"/>
      <c r="J248" s="17" t="s">
        <v>22</v>
      </c>
      <c r="K248" s="20" t="s">
        <v>28</v>
      </c>
    </row>
    <row r="249" s="3" customFormat="1" ht="45" customHeight="1" spans="1:11">
      <c r="A249" s="20">
        <v>228</v>
      </c>
      <c r="B249" s="24" t="s">
        <v>880</v>
      </c>
      <c r="C249" s="24" t="s">
        <v>34</v>
      </c>
      <c r="D249" s="24" t="s">
        <v>35</v>
      </c>
      <c r="E249" s="24" t="s">
        <v>19</v>
      </c>
      <c r="F249" s="29" t="s">
        <v>881</v>
      </c>
      <c r="G249" s="30">
        <v>19000</v>
      </c>
      <c r="H249" s="30"/>
      <c r="I249" s="37"/>
      <c r="J249" s="24" t="s">
        <v>22</v>
      </c>
      <c r="K249" s="20" t="s">
        <v>28</v>
      </c>
    </row>
    <row r="250" s="2" customFormat="1" ht="84" customHeight="1" spans="1:11">
      <c r="A250" s="20">
        <v>229</v>
      </c>
      <c r="B250" s="25" t="s">
        <v>882</v>
      </c>
      <c r="C250" s="25" t="s">
        <v>883</v>
      </c>
      <c r="D250" s="24" t="s">
        <v>199</v>
      </c>
      <c r="E250" s="24" t="s">
        <v>19</v>
      </c>
      <c r="F250" s="31" t="s">
        <v>884</v>
      </c>
      <c r="G250" s="32">
        <v>15000</v>
      </c>
      <c r="H250" s="30"/>
      <c r="I250" s="32"/>
      <c r="J250" s="20" t="s">
        <v>22</v>
      </c>
      <c r="K250" s="20" t="s">
        <v>28</v>
      </c>
    </row>
    <row r="251" s="6" customFormat="1" ht="80" customHeight="1" spans="1:11">
      <c r="A251" s="20">
        <v>230</v>
      </c>
      <c r="B251" s="23" t="s">
        <v>885</v>
      </c>
      <c r="C251" s="23" t="s">
        <v>886</v>
      </c>
      <c r="D251" s="24" t="s">
        <v>18</v>
      </c>
      <c r="E251" s="24" t="s">
        <v>19</v>
      </c>
      <c r="F251" s="26" t="s">
        <v>887</v>
      </c>
      <c r="G251" s="28">
        <v>12500</v>
      </c>
      <c r="H251" s="30"/>
      <c r="I251" s="28"/>
      <c r="J251" s="24" t="s">
        <v>22</v>
      </c>
      <c r="K251" s="20" t="s">
        <v>28</v>
      </c>
    </row>
    <row r="252" s="3" customFormat="1" ht="80" customHeight="1" spans="1:11">
      <c r="A252" s="20">
        <v>231</v>
      </c>
      <c r="B252" s="23" t="s">
        <v>888</v>
      </c>
      <c r="C252" s="23" t="s">
        <v>889</v>
      </c>
      <c r="D252" s="24" t="s">
        <v>18</v>
      </c>
      <c r="E252" s="24" t="s">
        <v>19</v>
      </c>
      <c r="F252" s="26" t="s">
        <v>890</v>
      </c>
      <c r="G252" s="28">
        <v>11000</v>
      </c>
      <c r="H252" s="30"/>
      <c r="I252" s="28"/>
      <c r="J252" s="24" t="s">
        <v>22</v>
      </c>
      <c r="K252" s="20" t="s">
        <v>28</v>
      </c>
    </row>
    <row r="253" s="1" customFormat="1" ht="42" customHeight="1" spans="1:11">
      <c r="A253" s="20">
        <v>232</v>
      </c>
      <c r="B253" s="17" t="s">
        <v>891</v>
      </c>
      <c r="C253" s="17" t="s">
        <v>892</v>
      </c>
      <c r="D253" s="17" t="s">
        <v>199</v>
      </c>
      <c r="E253" s="17" t="s">
        <v>19</v>
      </c>
      <c r="F253" s="34" t="s">
        <v>893</v>
      </c>
      <c r="G253" s="41">
        <v>10000</v>
      </c>
      <c r="H253" s="41"/>
      <c r="I253" s="32"/>
      <c r="J253" s="17" t="s">
        <v>22</v>
      </c>
      <c r="K253" s="20" t="s">
        <v>28</v>
      </c>
    </row>
    <row r="254" s="8" customFormat="1" ht="30" customHeight="1" spans="1:11">
      <c r="A254" s="19" t="s">
        <v>894</v>
      </c>
      <c r="B254" s="19"/>
      <c r="C254" s="20"/>
      <c r="D254" s="21"/>
      <c r="E254" s="21"/>
      <c r="F254" s="36"/>
      <c r="G254" s="61">
        <f>SUM(G255:G273)</f>
        <v>614643</v>
      </c>
      <c r="H254" s="61">
        <f>SUM(H255:H273)</f>
        <v>0</v>
      </c>
      <c r="I254" s="21"/>
      <c r="J254" s="20"/>
      <c r="K254" s="36"/>
    </row>
    <row r="255" s="1" customFormat="1" ht="62" customHeight="1" spans="1:11">
      <c r="A255" s="20">
        <v>233</v>
      </c>
      <c r="B255" s="24" t="s">
        <v>895</v>
      </c>
      <c r="C255" s="24" t="s">
        <v>552</v>
      </c>
      <c r="D255" s="24" t="s">
        <v>896</v>
      </c>
      <c r="E255" s="24" t="s">
        <v>83</v>
      </c>
      <c r="F255" s="29" t="s">
        <v>897</v>
      </c>
      <c r="G255" s="62">
        <v>120000</v>
      </c>
      <c r="H255" s="35"/>
      <c r="I255" s="37"/>
      <c r="J255" s="20" t="s">
        <v>22</v>
      </c>
      <c r="K255" s="20" t="s">
        <v>67</v>
      </c>
    </row>
    <row r="256" s="1" customFormat="1" ht="53" customHeight="1" spans="1:11">
      <c r="A256" s="20">
        <v>234</v>
      </c>
      <c r="B256" s="24" t="s">
        <v>898</v>
      </c>
      <c r="C256" s="24" t="s">
        <v>151</v>
      </c>
      <c r="D256" s="24" t="s">
        <v>152</v>
      </c>
      <c r="E256" s="24" t="s">
        <v>899</v>
      </c>
      <c r="F256" s="29" t="s">
        <v>900</v>
      </c>
      <c r="G256" s="30">
        <v>108800</v>
      </c>
      <c r="H256" s="30"/>
      <c r="I256" s="37"/>
      <c r="J256" s="20" t="s">
        <v>38</v>
      </c>
      <c r="K256" s="24" t="s">
        <v>75</v>
      </c>
    </row>
    <row r="257" s="3" customFormat="1" ht="56.25" customHeight="1" spans="1:11">
      <c r="A257" s="20">
        <v>235</v>
      </c>
      <c r="B257" s="24" t="s">
        <v>901</v>
      </c>
      <c r="C257" s="24" t="s">
        <v>494</v>
      </c>
      <c r="D257" s="24" t="s">
        <v>122</v>
      </c>
      <c r="E257" s="25" t="s">
        <v>83</v>
      </c>
      <c r="F257" s="31" t="s">
        <v>902</v>
      </c>
      <c r="G257" s="56">
        <v>80000</v>
      </c>
      <c r="H257" s="37"/>
      <c r="I257" s="37"/>
      <c r="J257" s="17" t="s">
        <v>22</v>
      </c>
      <c r="K257" s="20" t="s">
        <v>67</v>
      </c>
    </row>
    <row r="258" s="1" customFormat="1" ht="50" customHeight="1" spans="1:11">
      <c r="A258" s="20">
        <v>236</v>
      </c>
      <c r="B258" s="17" t="s">
        <v>903</v>
      </c>
      <c r="C258" s="17" t="s">
        <v>904</v>
      </c>
      <c r="D258" s="17" t="s">
        <v>341</v>
      </c>
      <c r="E258" s="17" t="s">
        <v>256</v>
      </c>
      <c r="F258" s="34" t="s">
        <v>905</v>
      </c>
      <c r="G258" s="37">
        <v>40000</v>
      </c>
      <c r="H258" s="37"/>
      <c r="I258" s="37"/>
      <c r="J258" s="17" t="s">
        <v>22</v>
      </c>
      <c r="K258" s="17" t="s">
        <v>344</v>
      </c>
    </row>
    <row r="259" s="3" customFormat="1" ht="45" customHeight="1" spans="1:11">
      <c r="A259" s="20">
        <v>237</v>
      </c>
      <c r="B259" s="24" t="s">
        <v>906</v>
      </c>
      <c r="C259" s="24" t="s">
        <v>552</v>
      </c>
      <c r="D259" s="24" t="s">
        <v>907</v>
      </c>
      <c r="E259" s="24" t="s">
        <v>489</v>
      </c>
      <c r="F259" s="29" t="s">
        <v>908</v>
      </c>
      <c r="G259" s="62">
        <v>35000</v>
      </c>
      <c r="H259" s="35"/>
      <c r="I259" s="37"/>
      <c r="J259" s="20" t="s">
        <v>22</v>
      </c>
      <c r="K259" s="20" t="s">
        <v>67</v>
      </c>
    </row>
    <row r="260" s="3" customFormat="1" ht="51" customHeight="1" spans="1:11">
      <c r="A260" s="20">
        <v>238</v>
      </c>
      <c r="B260" s="24" t="s">
        <v>909</v>
      </c>
      <c r="C260" s="24" t="s">
        <v>552</v>
      </c>
      <c r="D260" s="24" t="s">
        <v>907</v>
      </c>
      <c r="E260" s="43" t="s">
        <v>208</v>
      </c>
      <c r="F260" s="36" t="s">
        <v>910</v>
      </c>
      <c r="G260" s="35">
        <v>30000</v>
      </c>
      <c r="H260" s="35"/>
      <c r="I260" s="37"/>
      <c r="J260" s="20" t="s">
        <v>22</v>
      </c>
      <c r="K260" s="20" t="s">
        <v>67</v>
      </c>
    </row>
    <row r="261" s="1" customFormat="1" ht="57" customHeight="1" spans="1:11">
      <c r="A261" s="20">
        <v>239</v>
      </c>
      <c r="B261" s="24" t="s">
        <v>911</v>
      </c>
      <c r="C261" s="24" t="s">
        <v>912</v>
      </c>
      <c r="D261" s="24" t="s">
        <v>913</v>
      </c>
      <c r="E261" s="24" t="s">
        <v>208</v>
      </c>
      <c r="F261" s="29" t="s">
        <v>914</v>
      </c>
      <c r="G261" s="30">
        <v>26000</v>
      </c>
      <c r="H261" s="30"/>
      <c r="I261" s="37"/>
      <c r="J261" s="20" t="s">
        <v>38</v>
      </c>
      <c r="K261" s="20" t="s">
        <v>125</v>
      </c>
    </row>
    <row r="262" s="1" customFormat="1" ht="59" customHeight="1" spans="1:11">
      <c r="A262" s="20">
        <v>240</v>
      </c>
      <c r="B262" s="24" t="s">
        <v>915</v>
      </c>
      <c r="C262" s="24" t="s">
        <v>916</v>
      </c>
      <c r="D262" s="24" t="s">
        <v>122</v>
      </c>
      <c r="E262" s="24" t="s">
        <v>83</v>
      </c>
      <c r="F262" s="29" t="s">
        <v>917</v>
      </c>
      <c r="G262" s="28">
        <v>24748</v>
      </c>
      <c r="H262" s="28"/>
      <c r="I262" s="37"/>
      <c r="J262" s="17" t="s">
        <v>22</v>
      </c>
      <c r="K262" s="20" t="s">
        <v>125</v>
      </c>
    </row>
    <row r="263" s="3" customFormat="1" ht="65" customHeight="1" spans="1:11">
      <c r="A263" s="20">
        <v>241</v>
      </c>
      <c r="B263" s="24" t="s">
        <v>918</v>
      </c>
      <c r="C263" s="24" t="s">
        <v>151</v>
      </c>
      <c r="D263" s="24" t="s">
        <v>152</v>
      </c>
      <c r="E263" s="24" t="s">
        <v>919</v>
      </c>
      <c r="F263" s="29" t="s">
        <v>920</v>
      </c>
      <c r="G263" s="30">
        <v>24640</v>
      </c>
      <c r="H263" s="30"/>
      <c r="I263" s="37"/>
      <c r="J263" s="20" t="s">
        <v>38</v>
      </c>
      <c r="K263" s="20" t="s">
        <v>156</v>
      </c>
    </row>
    <row r="264" s="3" customFormat="1" ht="63" customHeight="1" spans="1:11">
      <c r="A264" s="20">
        <v>242</v>
      </c>
      <c r="B264" s="24" t="s">
        <v>921</v>
      </c>
      <c r="C264" s="24" t="s">
        <v>35</v>
      </c>
      <c r="D264" s="24" t="s">
        <v>35</v>
      </c>
      <c r="E264" s="24" t="s">
        <v>19</v>
      </c>
      <c r="F264" s="29" t="s">
        <v>922</v>
      </c>
      <c r="G264" s="30">
        <v>23000</v>
      </c>
      <c r="H264" s="30"/>
      <c r="I264" s="37"/>
      <c r="J264" s="24" t="s">
        <v>38</v>
      </c>
      <c r="K264" s="20" t="s">
        <v>67</v>
      </c>
    </row>
    <row r="265" s="3" customFormat="1" ht="123" customHeight="1" spans="1:11">
      <c r="A265" s="20">
        <v>243</v>
      </c>
      <c r="B265" s="24" t="s">
        <v>923</v>
      </c>
      <c r="C265" s="24" t="s">
        <v>548</v>
      </c>
      <c r="D265" s="24" t="s">
        <v>78</v>
      </c>
      <c r="E265" s="24" t="s">
        <v>83</v>
      </c>
      <c r="F265" s="29" t="s">
        <v>924</v>
      </c>
      <c r="G265" s="35">
        <v>16200</v>
      </c>
      <c r="H265" s="35"/>
      <c r="I265" s="35"/>
      <c r="J265" s="20" t="s">
        <v>38</v>
      </c>
      <c r="K265" s="20" t="s">
        <v>67</v>
      </c>
    </row>
    <row r="266" s="3" customFormat="1" ht="68" customHeight="1" spans="1:11">
      <c r="A266" s="20">
        <v>244</v>
      </c>
      <c r="B266" s="17" t="s">
        <v>925</v>
      </c>
      <c r="C266" s="17" t="s">
        <v>568</v>
      </c>
      <c r="D266" s="24" t="s">
        <v>109</v>
      </c>
      <c r="E266" s="17" t="s">
        <v>828</v>
      </c>
      <c r="F266" s="34" t="s">
        <v>926</v>
      </c>
      <c r="G266" s="37">
        <v>15000</v>
      </c>
      <c r="H266" s="35"/>
      <c r="I266" s="37"/>
      <c r="J266" s="20" t="s">
        <v>38</v>
      </c>
      <c r="K266" s="20" t="s">
        <v>62</v>
      </c>
    </row>
    <row r="267" s="3" customFormat="1" ht="75" customHeight="1" spans="1:11">
      <c r="A267" s="20">
        <v>245</v>
      </c>
      <c r="B267" s="24" t="s">
        <v>927</v>
      </c>
      <c r="C267" s="24" t="s">
        <v>548</v>
      </c>
      <c r="D267" s="24" t="s">
        <v>78</v>
      </c>
      <c r="E267" s="24" t="s">
        <v>83</v>
      </c>
      <c r="F267" s="29" t="s">
        <v>928</v>
      </c>
      <c r="G267" s="35">
        <v>14500</v>
      </c>
      <c r="H267" s="35"/>
      <c r="I267" s="35"/>
      <c r="J267" s="20" t="s">
        <v>38</v>
      </c>
      <c r="K267" s="20" t="s">
        <v>67</v>
      </c>
    </row>
    <row r="268" s="3" customFormat="1" ht="40" customHeight="1" spans="1:11">
      <c r="A268" s="20">
        <v>246</v>
      </c>
      <c r="B268" s="38" t="s">
        <v>929</v>
      </c>
      <c r="C268" s="24" t="s">
        <v>568</v>
      </c>
      <c r="D268" s="24" t="s">
        <v>109</v>
      </c>
      <c r="E268" s="24" t="s">
        <v>930</v>
      </c>
      <c r="F268" s="29" t="s">
        <v>931</v>
      </c>
      <c r="G268" s="37">
        <v>12000</v>
      </c>
      <c r="H268" s="41"/>
      <c r="I268" s="37"/>
      <c r="J268" s="24" t="s">
        <v>38</v>
      </c>
      <c r="K268" s="20" t="s">
        <v>62</v>
      </c>
    </row>
    <row r="269" s="3" customFormat="1" ht="45" customHeight="1" spans="1:11">
      <c r="A269" s="20">
        <v>247</v>
      </c>
      <c r="B269" s="24" t="s">
        <v>932</v>
      </c>
      <c r="C269" s="24" t="s">
        <v>151</v>
      </c>
      <c r="D269" s="24" t="s">
        <v>152</v>
      </c>
      <c r="E269" s="24" t="s">
        <v>933</v>
      </c>
      <c r="F269" s="29" t="s">
        <v>934</v>
      </c>
      <c r="G269" s="35">
        <v>10895</v>
      </c>
      <c r="H269" s="35"/>
      <c r="I269" s="66"/>
      <c r="J269" s="20" t="s">
        <v>38</v>
      </c>
      <c r="K269" s="20" t="s">
        <v>156</v>
      </c>
    </row>
    <row r="270" s="1" customFormat="1" ht="39" customHeight="1" spans="1:11">
      <c r="A270" s="20">
        <v>248</v>
      </c>
      <c r="B270" s="24" t="s">
        <v>935</v>
      </c>
      <c r="C270" s="24" t="s">
        <v>494</v>
      </c>
      <c r="D270" s="24" t="s">
        <v>122</v>
      </c>
      <c r="E270" s="24" t="s">
        <v>83</v>
      </c>
      <c r="F270" s="31" t="s">
        <v>936</v>
      </c>
      <c r="G270" s="56">
        <v>10000</v>
      </c>
      <c r="H270" s="37"/>
      <c r="I270" s="37"/>
      <c r="J270" s="17" t="s">
        <v>22</v>
      </c>
      <c r="K270" s="20" t="s">
        <v>67</v>
      </c>
    </row>
    <row r="271" s="3" customFormat="1" ht="53" customHeight="1" spans="1:11">
      <c r="A271" s="20">
        <v>249</v>
      </c>
      <c r="B271" s="24" t="s">
        <v>937</v>
      </c>
      <c r="C271" s="24" t="s">
        <v>151</v>
      </c>
      <c r="D271" s="24" t="s">
        <v>152</v>
      </c>
      <c r="E271" s="24" t="s">
        <v>131</v>
      </c>
      <c r="F271" s="29" t="s">
        <v>938</v>
      </c>
      <c r="G271" s="35">
        <v>9860</v>
      </c>
      <c r="H271" s="35"/>
      <c r="I271" s="37"/>
      <c r="J271" s="20" t="s">
        <v>38</v>
      </c>
      <c r="K271" s="20" t="s">
        <v>156</v>
      </c>
    </row>
    <row r="272" s="1" customFormat="1" ht="39" customHeight="1" spans="1:11">
      <c r="A272" s="20">
        <v>250</v>
      </c>
      <c r="B272" s="24" t="s">
        <v>939</v>
      </c>
      <c r="C272" s="24" t="s">
        <v>560</v>
      </c>
      <c r="D272" s="24" t="s">
        <v>122</v>
      </c>
      <c r="E272" s="24" t="s">
        <v>208</v>
      </c>
      <c r="F272" s="31" t="s">
        <v>940</v>
      </c>
      <c r="G272" s="56">
        <v>8000</v>
      </c>
      <c r="H272" s="30"/>
      <c r="I272" s="30"/>
      <c r="J272" s="20" t="s">
        <v>38</v>
      </c>
      <c r="K272" s="20" t="s">
        <v>125</v>
      </c>
    </row>
    <row r="273" s="3" customFormat="1" ht="55" customHeight="1" spans="1:11">
      <c r="A273" s="20">
        <v>251</v>
      </c>
      <c r="B273" s="38" t="s">
        <v>941</v>
      </c>
      <c r="C273" s="24" t="s">
        <v>568</v>
      </c>
      <c r="D273" s="24" t="s">
        <v>109</v>
      </c>
      <c r="E273" s="24" t="s">
        <v>942</v>
      </c>
      <c r="F273" s="29" t="s">
        <v>943</v>
      </c>
      <c r="G273" s="37">
        <v>6000</v>
      </c>
      <c r="H273" s="41"/>
      <c r="I273" s="37"/>
      <c r="J273" s="24" t="s">
        <v>38</v>
      </c>
      <c r="K273" s="20" t="s">
        <v>62</v>
      </c>
    </row>
    <row r="274" s="4" customFormat="1" ht="30" customHeight="1" spans="1:11">
      <c r="A274" s="19" t="s">
        <v>944</v>
      </c>
      <c r="B274" s="19"/>
      <c r="C274" s="20"/>
      <c r="D274" s="21"/>
      <c r="E274" s="21"/>
      <c r="F274" s="36"/>
      <c r="G274" s="61">
        <f>SUM(G275:G284)</f>
        <v>603000</v>
      </c>
      <c r="H274" s="61">
        <f>SUM(H275:H284)</f>
        <v>0</v>
      </c>
      <c r="I274" s="21"/>
      <c r="J274" s="20"/>
      <c r="K274" s="21"/>
    </row>
    <row r="275" s="3" customFormat="1" ht="54" customHeight="1" spans="1:11">
      <c r="A275" s="20">
        <v>252</v>
      </c>
      <c r="B275" s="24" t="s">
        <v>945</v>
      </c>
      <c r="C275" s="24" t="s">
        <v>665</v>
      </c>
      <c r="D275" s="17" t="s">
        <v>235</v>
      </c>
      <c r="E275" s="24" t="s">
        <v>174</v>
      </c>
      <c r="F275" s="29" t="s">
        <v>946</v>
      </c>
      <c r="G275" s="41">
        <v>100000</v>
      </c>
      <c r="H275" s="41"/>
      <c r="I275" s="41"/>
      <c r="J275" s="24" t="s">
        <v>22</v>
      </c>
      <c r="K275" s="20" t="s">
        <v>62</v>
      </c>
    </row>
    <row r="276" s="3" customFormat="1" ht="49" customHeight="1" spans="1:11">
      <c r="A276" s="20">
        <v>253</v>
      </c>
      <c r="B276" s="24" t="s">
        <v>947</v>
      </c>
      <c r="C276" s="24" t="s">
        <v>665</v>
      </c>
      <c r="D276" s="17" t="s">
        <v>235</v>
      </c>
      <c r="E276" s="24" t="s">
        <v>174</v>
      </c>
      <c r="F276" s="29" t="s">
        <v>948</v>
      </c>
      <c r="G276" s="41">
        <v>100000</v>
      </c>
      <c r="H276" s="41"/>
      <c r="I276" s="41"/>
      <c r="J276" s="24" t="s">
        <v>22</v>
      </c>
      <c r="K276" s="20" t="s">
        <v>62</v>
      </c>
    </row>
    <row r="277" s="3" customFormat="1" ht="46" customHeight="1" spans="1:11">
      <c r="A277" s="20">
        <v>254</v>
      </c>
      <c r="B277" s="24" t="s">
        <v>949</v>
      </c>
      <c r="C277" s="24" t="s">
        <v>273</v>
      </c>
      <c r="D277" s="17" t="s">
        <v>235</v>
      </c>
      <c r="E277" s="24" t="s">
        <v>950</v>
      </c>
      <c r="F277" s="29" t="s">
        <v>951</v>
      </c>
      <c r="G277" s="41">
        <v>100000</v>
      </c>
      <c r="H277" s="41"/>
      <c r="I277" s="41"/>
      <c r="J277" s="24" t="s">
        <v>22</v>
      </c>
      <c r="K277" s="20" t="s">
        <v>62</v>
      </c>
    </row>
    <row r="278" s="3" customFormat="1" ht="84" customHeight="1" spans="1:11">
      <c r="A278" s="20">
        <v>255</v>
      </c>
      <c r="B278" s="24" t="s">
        <v>952</v>
      </c>
      <c r="C278" s="24" t="s">
        <v>239</v>
      </c>
      <c r="D278" s="17" t="s">
        <v>235</v>
      </c>
      <c r="E278" s="24" t="s">
        <v>83</v>
      </c>
      <c r="F278" s="34" t="s">
        <v>953</v>
      </c>
      <c r="G278" s="41">
        <v>79000</v>
      </c>
      <c r="H278" s="41"/>
      <c r="I278" s="41"/>
      <c r="J278" s="24" t="s">
        <v>22</v>
      </c>
      <c r="K278" s="20" t="s">
        <v>62</v>
      </c>
    </row>
    <row r="279" s="3" customFormat="1" ht="59" customHeight="1" spans="1:11">
      <c r="A279" s="20">
        <v>256</v>
      </c>
      <c r="B279" s="24" t="s">
        <v>954</v>
      </c>
      <c r="C279" s="24" t="s">
        <v>234</v>
      </c>
      <c r="D279" s="17" t="s">
        <v>235</v>
      </c>
      <c r="E279" s="24" t="s">
        <v>169</v>
      </c>
      <c r="F279" s="29" t="s">
        <v>955</v>
      </c>
      <c r="G279" s="41">
        <v>60000</v>
      </c>
      <c r="H279" s="41"/>
      <c r="I279" s="41"/>
      <c r="J279" s="24" t="s">
        <v>22</v>
      </c>
      <c r="K279" s="20" t="s">
        <v>172</v>
      </c>
    </row>
    <row r="280" s="3" customFormat="1" ht="43" customHeight="1" spans="1:11">
      <c r="A280" s="20">
        <v>257</v>
      </c>
      <c r="B280" s="24" t="s">
        <v>956</v>
      </c>
      <c r="C280" s="24" t="s">
        <v>239</v>
      </c>
      <c r="D280" s="17" t="s">
        <v>235</v>
      </c>
      <c r="E280" s="24" t="s">
        <v>83</v>
      </c>
      <c r="F280" s="29" t="s">
        <v>957</v>
      </c>
      <c r="G280" s="41">
        <v>50000</v>
      </c>
      <c r="H280" s="41"/>
      <c r="I280" s="41"/>
      <c r="J280" s="24" t="s">
        <v>22</v>
      </c>
      <c r="K280" s="20" t="s">
        <v>62</v>
      </c>
    </row>
    <row r="281" s="1" customFormat="1" ht="42" customHeight="1" spans="1:11">
      <c r="A281" s="20">
        <v>258</v>
      </c>
      <c r="B281" s="24" t="s">
        <v>958</v>
      </c>
      <c r="C281" s="43" t="s">
        <v>552</v>
      </c>
      <c r="D281" s="24" t="s">
        <v>959</v>
      </c>
      <c r="E281" s="43" t="s">
        <v>960</v>
      </c>
      <c r="F281" s="44" t="s">
        <v>961</v>
      </c>
      <c r="G281" s="50">
        <v>50000</v>
      </c>
      <c r="H281" s="64"/>
      <c r="I281" s="50"/>
      <c r="J281" s="20" t="s">
        <v>22</v>
      </c>
      <c r="K281" s="20" t="s">
        <v>962</v>
      </c>
    </row>
    <row r="282" s="1" customFormat="1" ht="54" customHeight="1" spans="1:11">
      <c r="A282" s="20">
        <v>259</v>
      </c>
      <c r="B282" s="24" t="s">
        <v>963</v>
      </c>
      <c r="C282" s="24" t="s">
        <v>560</v>
      </c>
      <c r="D282" s="24" t="s">
        <v>122</v>
      </c>
      <c r="E282" s="24" t="s">
        <v>83</v>
      </c>
      <c r="F282" s="29" t="s">
        <v>964</v>
      </c>
      <c r="G282" s="37">
        <v>30000</v>
      </c>
      <c r="H282" s="37"/>
      <c r="I282" s="37"/>
      <c r="J282" s="17" t="s">
        <v>22</v>
      </c>
      <c r="K282" s="20" t="s">
        <v>125</v>
      </c>
    </row>
    <row r="283" s="1" customFormat="1" ht="43" customHeight="1" spans="1:214">
      <c r="A283" s="20">
        <v>260</v>
      </c>
      <c r="B283" s="43" t="s">
        <v>965</v>
      </c>
      <c r="C283" s="43" t="s">
        <v>966</v>
      </c>
      <c r="D283" s="24" t="s">
        <v>967</v>
      </c>
      <c r="E283" s="43" t="s">
        <v>83</v>
      </c>
      <c r="F283" s="44" t="s">
        <v>968</v>
      </c>
      <c r="G283" s="49">
        <v>18000</v>
      </c>
      <c r="H283" s="49"/>
      <c r="I283" s="49"/>
      <c r="J283" s="20" t="s">
        <v>22</v>
      </c>
      <c r="K283" s="20" t="s">
        <v>62</v>
      </c>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c r="CW283" s="3"/>
      <c r="CX283" s="3"/>
      <c r="CY283" s="3"/>
      <c r="CZ283" s="3"/>
      <c r="DA283" s="3"/>
      <c r="DB283" s="3"/>
      <c r="DC283" s="3"/>
      <c r="DD283" s="3"/>
      <c r="DE283" s="3"/>
      <c r="DF283" s="3"/>
      <c r="DG283" s="3"/>
      <c r="DH283" s="3"/>
      <c r="DI283" s="3"/>
      <c r="DJ283" s="3"/>
      <c r="DK283" s="3"/>
      <c r="DL283" s="3"/>
      <c r="DM283" s="3"/>
      <c r="DN283" s="3"/>
      <c r="DO283" s="3"/>
      <c r="DP283" s="3"/>
      <c r="DQ283" s="3"/>
      <c r="DR283" s="3"/>
      <c r="DS283" s="3"/>
      <c r="DT283" s="3"/>
      <c r="DU283" s="3"/>
      <c r="DV283" s="3"/>
      <c r="DW283" s="3"/>
      <c r="DX283" s="3"/>
      <c r="DY283" s="3"/>
      <c r="DZ283" s="3"/>
      <c r="EA283" s="3"/>
      <c r="EB283" s="3"/>
      <c r="EC283" s="3"/>
      <c r="ED283" s="3"/>
      <c r="EE283" s="3"/>
      <c r="EF283" s="3"/>
      <c r="EG283" s="3"/>
      <c r="EH283" s="3"/>
      <c r="EI283" s="3"/>
      <c r="EJ283" s="3"/>
      <c r="EK283" s="3"/>
      <c r="EL283" s="3"/>
      <c r="EM283" s="3"/>
      <c r="EN283" s="3"/>
      <c r="EO283" s="3"/>
      <c r="EP283" s="3"/>
      <c r="EQ283" s="3"/>
      <c r="ER283" s="3"/>
      <c r="ES283" s="3"/>
      <c r="ET283" s="3"/>
      <c r="EU283" s="3"/>
      <c r="EV283" s="3"/>
      <c r="EW283" s="3"/>
      <c r="EX283" s="3"/>
      <c r="EY283" s="3"/>
      <c r="EZ283" s="3"/>
      <c r="FA283" s="3"/>
      <c r="FB283" s="3"/>
      <c r="FC283" s="3"/>
      <c r="FD283" s="3"/>
      <c r="FE283" s="3"/>
      <c r="FF283" s="3"/>
      <c r="FG283" s="3"/>
      <c r="FH283" s="3"/>
      <c r="FI283" s="3"/>
      <c r="FJ283" s="3"/>
      <c r="FK283" s="3"/>
      <c r="FL283" s="3"/>
      <c r="FM283" s="3"/>
      <c r="FN283" s="3"/>
      <c r="FO283" s="3"/>
      <c r="FP283" s="3"/>
      <c r="FQ283" s="3"/>
      <c r="FR283" s="3"/>
      <c r="FS283" s="3"/>
      <c r="FT283" s="3"/>
      <c r="FU283" s="3"/>
      <c r="FV283" s="3"/>
      <c r="FW283" s="3"/>
      <c r="FX283" s="3"/>
      <c r="FY283" s="3"/>
      <c r="FZ283" s="3"/>
      <c r="GA283" s="3"/>
      <c r="GB283" s="3"/>
      <c r="GC283" s="3"/>
      <c r="GD283" s="3"/>
      <c r="GE283" s="3"/>
      <c r="GF283" s="3"/>
      <c r="GG283" s="3"/>
      <c r="GH283" s="3"/>
      <c r="GI283" s="3"/>
      <c r="GJ283" s="3"/>
      <c r="GK283" s="3"/>
      <c r="GL283" s="3"/>
      <c r="GM283" s="3"/>
      <c r="GN283" s="3"/>
      <c r="GO283" s="3"/>
      <c r="GP283" s="3"/>
      <c r="GQ283" s="3"/>
      <c r="GR283" s="3"/>
      <c r="GS283" s="3"/>
      <c r="GT283" s="3"/>
      <c r="GU283" s="3"/>
      <c r="GV283" s="3"/>
      <c r="GW283" s="3"/>
      <c r="GX283" s="3"/>
      <c r="GY283" s="3"/>
      <c r="GZ283" s="3"/>
      <c r="HA283" s="3"/>
      <c r="HB283" s="3"/>
      <c r="HC283" s="3"/>
      <c r="HD283" s="3"/>
      <c r="HE283" s="3"/>
      <c r="HF283" s="3"/>
    </row>
    <row r="284" s="1" customFormat="1" ht="89" customHeight="1" spans="1:11">
      <c r="A284" s="20">
        <v>261</v>
      </c>
      <c r="B284" s="24" t="s">
        <v>969</v>
      </c>
      <c r="C284" s="24" t="s">
        <v>494</v>
      </c>
      <c r="D284" s="24" t="s">
        <v>122</v>
      </c>
      <c r="E284" s="24" t="s">
        <v>326</v>
      </c>
      <c r="F284" s="29" t="s">
        <v>970</v>
      </c>
      <c r="G284" s="37">
        <v>16000</v>
      </c>
      <c r="H284" s="37"/>
      <c r="I284" s="37"/>
      <c r="J284" s="24" t="s">
        <v>22</v>
      </c>
      <c r="K284" s="20" t="s">
        <v>125</v>
      </c>
    </row>
    <row r="285" s="4" customFormat="1" ht="30" customHeight="1" spans="1:11">
      <c r="A285" s="19" t="s">
        <v>971</v>
      </c>
      <c r="B285" s="19"/>
      <c r="C285" s="20"/>
      <c r="D285" s="21"/>
      <c r="E285" s="21"/>
      <c r="F285" s="36"/>
      <c r="G285" s="61">
        <f>SUM(G286)</f>
        <v>15000</v>
      </c>
      <c r="H285" s="61">
        <f>SUM(H286)</f>
        <v>0</v>
      </c>
      <c r="I285" s="21"/>
      <c r="J285" s="20"/>
      <c r="K285" s="21"/>
    </row>
    <row r="286" s="3" customFormat="1" ht="57" customHeight="1" spans="1:11">
      <c r="A286" s="20">
        <v>262</v>
      </c>
      <c r="B286" s="24" t="s">
        <v>972</v>
      </c>
      <c r="C286" s="24" t="s">
        <v>35</v>
      </c>
      <c r="D286" s="24" t="s">
        <v>35</v>
      </c>
      <c r="E286" s="24" t="s">
        <v>19</v>
      </c>
      <c r="F286" s="29" t="s">
        <v>973</v>
      </c>
      <c r="G286" s="35">
        <v>15000</v>
      </c>
      <c r="H286" s="35"/>
      <c r="I286" s="35"/>
      <c r="J286" s="24" t="s">
        <v>38</v>
      </c>
      <c r="K286" s="20" t="s">
        <v>156</v>
      </c>
    </row>
    <row r="287" s="4" customFormat="1" ht="30" customHeight="1" spans="1:11">
      <c r="A287" s="19" t="s">
        <v>974</v>
      </c>
      <c r="B287" s="19"/>
      <c r="C287" s="20"/>
      <c r="D287" s="21"/>
      <c r="E287" s="21"/>
      <c r="F287" s="36"/>
      <c r="G287" s="61">
        <f>SUM(G288:G292)</f>
        <v>38046</v>
      </c>
      <c r="H287" s="61">
        <f>SUM(H288:H292)</f>
        <v>0</v>
      </c>
      <c r="I287" s="21"/>
      <c r="J287" s="20"/>
      <c r="K287" s="21"/>
    </row>
    <row r="288" s="1" customFormat="1" ht="56" customHeight="1" spans="1:11">
      <c r="A288" s="20">
        <v>263</v>
      </c>
      <c r="B288" s="24" t="s">
        <v>975</v>
      </c>
      <c r="C288" s="24" t="s">
        <v>976</v>
      </c>
      <c r="D288" s="24" t="s">
        <v>365</v>
      </c>
      <c r="E288" s="24" t="s">
        <v>208</v>
      </c>
      <c r="F288" s="29" t="s">
        <v>977</v>
      </c>
      <c r="G288" s="35">
        <v>9000</v>
      </c>
      <c r="H288" s="35"/>
      <c r="I288" s="35"/>
      <c r="J288" s="20" t="s">
        <v>38</v>
      </c>
      <c r="K288" s="20" t="s">
        <v>368</v>
      </c>
    </row>
    <row r="289" s="1" customFormat="1" ht="48.95" customHeight="1" spans="1:11">
      <c r="A289" s="20">
        <v>264</v>
      </c>
      <c r="B289" s="24" t="s">
        <v>978</v>
      </c>
      <c r="C289" s="24" t="s">
        <v>979</v>
      </c>
      <c r="D289" s="24" t="s">
        <v>365</v>
      </c>
      <c r="E289" s="24" t="s">
        <v>83</v>
      </c>
      <c r="F289" s="29" t="s">
        <v>980</v>
      </c>
      <c r="G289" s="41">
        <v>8000</v>
      </c>
      <c r="H289" s="41"/>
      <c r="I289" s="41"/>
      <c r="J289" s="20" t="s">
        <v>38</v>
      </c>
      <c r="K289" s="20" t="s">
        <v>368</v>
      </c>
    </row>
    <row r="290" s="1" customFormat="1" ht="83" customHeight="1" spans="1:11">
      <c r="A290" s="20">
        <v>265</v>
      </c>
      <c r="B290" s="24" t="s">
        <v>981</v>
      </c>
      <c r="C290" s="24" t="s">
        <v>364</v>
      </c>
      <c r="D290" s="24" t="s">
        <v>365</v>
      </c>
      <c r="E290" s="24" t="s">
        <v>552</v>
      </c>
      <c r="F290" s="29" t="s">
        <v>982</v>
      </c>
      <c r="G290" s="35">
        <v>8000</v>
      </c>
      <c r="H290" s="35"/>
      <c r="I290" s="35"/>
      <c r="J290" s="20" t="s">
        <v>38</v>
      </c>
      <c r="K290" s="20" t="s">
        <v>368</v>
      </c>
    </row>
    <row r="291" s="1" customFormat="1" ht="48.95" customHeight="1" spans="1:11">
      <c r="A291" s="20">
        <v>266</v>
      </c>
      <c r="B291" s="24" t="s">
        <v>983</v>
      </c>
      <c r="C291" s="24" t="s">
        <v>979</v>
      </c>
      <c r="D291" s="24" t="s">
        <v>365</v>
      </c>
      <c r="E291" s="24" t="s">
        <v>984</v>
      </c>
      <c r="F291" s="29" t="s">
        <v>985</v>
      </c>
      <c r="G291" s="35">
        <v>7800</v>
      </c>
      <c r="H291" s="35"/>
      <c r="I291" s="35"/>
      <c r="J291" s="20" t="s">
        <v>38</v>
      </c>
      <c r="K291" s="20" t="s">
        <v>368</v>
      </c>
    </row>
    <row r="292" s="2" customFormat="1" ht="60" customHeight="1" spans="1:11">
      <c r="A292" s="20">
        <v>267</v>
      </c>
      <c r="B292" s="23" t="s">
        <v>986</v>
      </c>
      <c r="C292" s="23" t="s">
        <v>987</v>
      </c>
      <c r="D292" s="24" t="s">
        <v>18</v>
      </c>
      <c r="E292" s="24" t="s">
        <v>19</v>
      </c>
      <c r="F292" s="26" t="s">
        <v>988</v>
      </c>
      <c r="G292" s="28">
        <v>5246</v>
      </c>
      <c r="H292" s="30"/>
      <c r="I292" s="28"/>
      <c r="J292" s="24" t="s">
        <v>38</v>
      </c>
      <c r="K292" s="53" t="s">
        <v>62</v>
      </c>
    </row>
    <row r="293" s="4" customFormat="1" ht="30" customHeight="1" spans="1:11">
      <c r="A293" s="19" t="s">
        <v>989</v>
      </c>
      <c r="B293" s="19"/>
      <c r="C293" s="20"/>
      <c r="D293" s="21"/>
      <c r="E293" s="21"/>
      <c r="F293" s="36"/>
      <c r="G293" s="61">
        <f>SUM(G294)</f>
        <v>11090</v>
      </c>
      <c r="H293" s="61">
        <f>SUM(H294)</f>
        <v>0</v>
      </c>
      <c r="I293" s="21"/>
      <c r="J293" s="20"/>
      <c r="K293" s="21"/>
    </row>
    <row r="294" s="3" customFormat="1" ht="68" customHeight="1" spans="1:11">
      <c r="A294" s="20">
        <v>268</v>
      </c>
      <c r="B294" s="24" t="s">
        <v>990</v>
      </c>
      <c r="C294" s="24" t="s">
        <v>991</v>
      </c>
      <c r="D294" s="24" t="s">
        <v>35</v>
      </c>
      <c r="E294" s="24" t="s">
        <v>72</v>
      </c>
      <c r="F294" s="29" t="s">
        <v>992</v>
      </c>
      <c r="G294" s="37">
        <v>11090</v>
      </c>
      <c r="H294" s="37"/>
      <c r="I294" s="37"/>
      <c r="J294" s="24" t="s">
        <v>38</v>
      </c>
      <c r="K294" s="20" t="s">
        <v>67</v>
      </c>
    </row>
    <row r="295" s="1" customFormat="1" spans="2:10">
      <c r="B295" s="2"/>
      <c r="C295" s="2"/>
      <c r="G295" s="65"/>
      <c r="H295" s="65"/>
      <c r="I295" s="65"/>
      <c r="J295" s="2"/>
    </row>
    <row r="296" s="9" customFormat="1" spans="2:10">
      <c r="B296" s="10"/>
      <c r="C296" s="10"/>
      <c r="G296" s="65"/>
      <c r="H296" s="65"/>
      <c r="I296" s="65"/>
      <c r="J296" s="10"/>
    </row>
    <row r="297" s="9" customFormat="1" spans="2:10">
      <c r="B297" s="10"/>
      <c r="C297" s="10"/>
      <c r="G297" s="65"/>
      <c r="H297" s="65"/>
      <c r="I297" s="65"/>
      <c r="J297" s="10"/>
    </row>
    <row r="298" s="9" customFormat="1" spans="2:10">
      <c r="B298" s="10"/>
      <c r="C298" s="10"/>
      <c r="G298" s="65"/>
      <c r="H298" s="65"/>
      <c r="I298" s="65"/>
      <c r="J298" s="10"/>
    </row>
    <row r="299" s="9" customFormat="1" spans="2:10">
      <c r="B299" s="10"/>
      <c r="C299" s="10"/>
      <c r="G299" s="65"/>
      <c r="H299" s="65"/>
      <c r="I299" s="65"/>
      <c r="J299" s="10"/>
    </row>
    <row r="300" s="9" customFormat="1" spans="2:10">
      <c r="B300" s="10"/>
      <c r="C300" s="10"/>
      <c r="G300" s="65"/>
      <c r="H300" s="65"/>
      <c r="I300" s="65"/>
      <c r="J300" s="10"/>
    </row>
    <row r="301" s="9" customFormat="1" spans="2:10">
      <c r="B301" s="10"/>
      <c r="C301" s="10"/>
      <c r="G301" s="65"/>
      <c r="H301" s="65"/>
      <c r="I301" s="65"/>
      <c r="J301" s="10"/>
    </row>
    <row r="302" s="9" customFormat="1" spans="2:10">
      <c r="B302" s="10"/>
      <c r="C302" s="10"/>
      <c r="G302" s="65"/>
      <c r="H302" s="65"/>
      <c r="I302" s="65"/>
      <c r="J302" s="10"/>
    </row>
    <row r="303" spans="7:9">
      <c r="G303" s="65"/>
      <c r="H303" s="65"/>
      <c r="I303" s="65"/>
    </row>
    <row r="304" spans="7:9">
      <c r="G304" s="65"/>
      <c r="H304" s="65"/>
      <c r="I304" s="65"/>
    </row>
    <row r="305" spans="7:9">
      <c r="G305" s="65"/>
      <c r="H305" s="65"/>
      <c r="I305" s="65"/>
    </row>
    <row r="306" spans="7:9">
      <c r="G306" s="65"/>
      <c r="H306" s="65"/>
      <c r="I306" s="65"/>
    </row>
    <row r="307" spans="7:9">
      <c r="G307" s="65"/>
      <c r="H307" s="65"/>
      <c r="I307" s="65"/>
    </row>
    <row r="308" spans="7:8">
      <c r="G308" s="65"/>
      <c r="H308" s="65"/>
    </row>
    <row r="309" spans="7:8">
      <c r="G309" s="65"/>
      <c r="H309" s="65"/>
    </row>
    <row r="310" spans="7:8">
      <c r="G310" s="65"/>
      <c r="H310" s="65"/>
    </row>
    <row r="311" spans="7:8">
      <c r="G311" s="65"/>
      <c r="H311" s="65"/>
    </row>
    <row r="312" spans="7:8">
      <c r="G312" s="65"/>
      <c r="H312" s="65"/>
    </row>
    <row r="313" spans="7:8">
      <c r="G313" s="65"/>
      <c r="H313" s="65"/>
    </row>
    <row r="314" spans="7:8">
      <c r="G314" s="65"/>
      <c r="H314" s="65"/>
    </row>
    <row r="315" spans="7:8">
      <c r="G315" s="65"/>
      <c r="H315" s="65"/>
    </row>
    <row r="316" spans="7:8">
      <c r="G316" s="65"/>
      <c r="H316" s="65"/>
    </row>
    <row r="317" spans="7:8">
      <c r="G317" s="65"/>
      <c r="H317" s="65"/>
    </row>
    <row r="318" spans="7:8">
      <c r="G318" s="65"/>
      <c r="H318" s="65"/>
    </row>
    <row r="319" spans="7:8">
      <c r="G319" s="65"/>
      <c r="H319" s="65"/>
    </row>
    <row r="320" spans="7:8">
      <c r="G320" s="65"/>
      <c r="H320" s="65"/>
    </row>
    <row r="321" spans="7:8">
      <c r="G321" s="65"/>
      <c r="H321" s="65"/>
    </row>
    <row r="322" spans="7:8">
      <c r="G322" s="65"/>
      <c r="H322" s="65"/>
    </row>
    <row r="323" spans="7:8">
      <c r="G323" s="65"/>
      <c r="H323" s="65"/>
    </row>
    <row r="324" spans="7:8">
      <c r="G324" s="65"/>
      <c r="H324" s="65"/>
    </row>
    <row r="325" spans="7:8">
      <c r="G325" s="65"/>
      <c r="H325" s="65"/>
    </row>
    <row r="326" spans="7:8">
      <c r="G326" s="65"/>
      <c r="H326" s="65"/>
    </row>
    <row r="327" spans="7:8">
      <c r="G327" s="65"/>
      <c r="H327" s="65"/>
    </row>
    <row r="328" spans="7:8">
      <c r="G328" s="65"/>
      <c r="H328" s="65"/>
    </row>
    <row r="329" spans="7:8">
      <c r="G329" s="65"/>
      <c r="H329" s="65"/>
    </row>
    <row r="330" spans="7:8">
      <c r="G330" s="65"/>
      <c r="H330" s="65"/>
    </row>
    <row r="331" spans="7:8">
      <c r="G331" s="65"/>
      <c r="H331" s="65"/>
    </row>
    <row r="332" spans="7:8">
      <c r="G332" s="65"/>
      <c r="H332" s="65"/>
    </row>
    <row r="333" spans="7:8">
      <c r="G333" s="65"/>
      <c r="H333" s="65"/>
    </row>
    <row r="334" spans="7:8">
      <c r="G334" s="65"/>
      <c r="H334" s="65"/>
    </row>
    <row r="335" spans="7:8">
      <c r="G335" s="65"/>
      <c r="H335" s="65"/>
    </row>
    <row r="336" spans="7:8">
      <c r="G336" s="65"/>
      <c r="H336" s="65"/>
    </row>
    <row r="337" spans="7:8">
      <c r="G337" s="65"/>
      <c r="H337" s="65"/>
    </row>
    <row r="338" spans="7:8">
      <c r="G338" s="65"/>
      <c r="H338" s="65"/>
    </row>
    <row r="339" spans="7:8">
      <c r="G339" s="65"/>
      <c r="H339" s="65"/>
    </row>
    <row r="340" spans="7:8">
      <c r="G340" s="65"/>
      <c r="H340" s="65"/>
    </row>
    <row r="341" spans="7:8">
      <c r="G341" s="65"/>
      <c r="H341" s="65"/>
    </row>
    <row r="342" spans="7:8">
      <c r="G342" s="65"/>
      <c r="H342" s="65"/>
    </row>
    <row r="343" spans="7:8">
      <c r="G343" s="65"/>
      <c r="H343" s="65"/>
    </row>
    <row r="344" spans="7:8">
      <c r="G344" s="65"/>
      <c r="H344" s="65"/>
    </row>
    <row r="345" spans="7:8">
      <c r="G345" s="65"/>
      <c r="H345" s="65"/>
    </row>
    <row r="346" spans="7:8">
      <c r="G346" s="65"/>
      <c r="H346" s="65"/>
    </row>
    <row r="347" spans="7:8">
      <c r="G347" s="65"/>
      <c r="H347" s="65"/>
    </row>
  </sheetData>
  <mergeCells count="24">
    <mergeCell ref="A1:B1"/>
    <mergeCell ref="A2:K2"/>
    <mergeCell ref="A5:B5"/>
    <mergeCell ref="A6:B6"/>
    <mergeCell ref="A7:B7"/>
    <mergeCell ref="A18:B18"/>
    <mergeCell ref="A55:B55"/>
    <mergeCell ref="A79:B79"/>
    <mergeCell ref="A88:B88"/>
    <mergeCell ref="A90:B90"/>
    <mergeCell ref="A94:B94"/>
    <mergeCell ref="A95:B95"/>
    <mergeCell ref="A135:B135"/>
    <mergeCell ref="A175:B175"/>
    <mergeCell ref="A207:B207"/>
    <mergeCell ref="A219:B219"/>
    <mergeCell ref="A231:B231"/>
    <mergeCell ref="A242:B242"/>
    <mergeCell ref="A243:B243"/>
    <mergeCell ref="A254:B254"/>
    <mergeCell ref="A274:B274"/>
    <mergeCell ref="A285:B285"/>
    <mergeCell ref="A287:B287"/>
    <mergeCell ref="A293:B293"/>
  </mergeCells>
  <conditionalFormatting sqref="B4">
    <cfRule type="duplicateValues" dxfId="0" priority="413"/>
  </conditionalFormatting>
  <conditionalFormatting sqref="A5">
    <cfRule type="duplicateValues" dxfId="0" priority="412"/>
  </conditionalFormatting>
  <conditionalFormatting sqref="B6">
    <cfRule type="duplicateValues" dxfId="1" priority="410"/>
  </conditionalFormatting>
  <conditionalFormatting sqref="B7">
    <cfRule type="duplicateValues" dxfId="1" priority="399"/>
  </conditionalFormatting>
  <conditionalFormatting sqref="B8">
    <cfRule type="duplicateValues" dxfId="1" priority="20"/>
  </conditionalFormatting>
  <conditionalFormatting sqref="B9">
    <cfRule type="duplicateValues" dxfId="1" priority="19"/>
  </conditionalFormatting>
  <conditionalFormatting sqref="B10">
    <cfRule type="duplicateValues" dxfId="1" priority="18"/>
  </conditionalFormatting>
  <conditionalFormatting sqref="B11">
    <cfRule type="duplicateValues" dxfId="0" priority="402"/>
  </conditionalFormatting>
  <conditionalFormatting sqref="B12">
    <cfRule type="duplicateValues" dxfId="1" priority="17"/>
  </conditionalFormatting>
  <conditionalFormatting sqref="B13">
    <cfRule type="duplicateValues" dxfId="0" priority="80"/>
  </conditionalFormatting>
  <conditionalFormatting sqref="B14">
    <cfRule type="duplicateValues" dxfId="1" priority="16"/>
  </conditionalFormatting>
  <conditionalFormatting sqref="B15">
    <cfRule type="duplicateValues" dxfId="0" priority="78"/>
  </conditionalFormatting>
  <conditionalFormatting sqref="B16">
    <cfRule type="duplicateValues" dxfId="0" priority="409"/>
  </conditionalFormatting>
  <conditionalFormatting sqref="B17">
    <cfRule type="duplicateValues" dxfId="0" priority="401"/>
  </conditionalFormatting>
  <conditionalFormatting sqref="B18">
    <cfRule type="duplicateValues" dxfId="1" priority="364"/>
  </conditionalFormatting>
  <conditionalFormatting sqref="B19">
    <cfRule type="duplicateValues" dxfId="0" priority="374"/>
  </conditionalFormatting>
  <conditionalFormatting sqref="B20">
    <cfRule type="duplicateValues" dxfId="0" priority="394"/>
  </conditionalFormatting>
  <conditionalFormatting sqref="B27">
    <cfRule type="duplicateValues" dxfId="0" priority="384"/>
  </conditionalFormatting>
  <conditionalFormatting sqref="B28">
    <cfRule type="duplicateValues" dxfId="0" priority="392"/>
  </conditionalFormatting>
  <conditionalFormatting sqref="B30">
    <cfRule type="duplicateValues" dxfId="0" priority="379"/>
  </conditionalFormatting>
  <conditionalFormatting sqref="B31">
    <cfRule type="duplicateValues" dxfId="0" priority="386"/>
  </conditionalFormatting>
  <conditionalFormatting sqref="B32">
    <cfRule type="duplicateValues" dxfId="0" priority="378"/>
  </conditionalFormatting>
  <conditionalFormatting sqref="B33">
    <cfRule type="duplicateValues" dxfId="0" priority="380"/>
  </conditionalFormatting>
  <conditionalFormatting sqref="B34">
    <cfRule type="duplicateValues" dxfId="0" priority="383"/>
  </conditionalFormatting>
  <conditionalFormatting sqref="B35">
    <cfRule type="duplicateValues" dxfId="1" priority="47"/>
    <cfRule type="duplicateValues" dxfId="0" priority="48"/>
  </conditionalFormatting>
  <conditionalFormatting sqref="B36">
    <cfRule type="duplicateValues" dxfId="0" priority="391"/>
  </conditionalFormatting>
  <conditionalFormatting sqref="B37">
    <cfRule type="duplicateValues" dxfId="0" priority="369"/>
  </conditionalFormatting>
  <conditionalFormatting sqref="B38">
    <cfRule type="duplicateValues" dxfId="0" priority="377"/>
  </conditionalFormatting>
  <conditionalFormatting sqref="B39">
    <cfRule type="duplicateValues" dxfId="0" priority="376"/>
  </conditionalFormatting>
  <conditionalFormatting sqref="B40">
    <cfRule type="duplicateValues" dxfId="0" priority="390"/>
  </conditionalFormatting>
  <conditionalFormatting sqref="B41">
    <cfRule type="duplicateValues" dxfId="0" priority="396"/>
  </conditionalFormatting>
  <conditionalFormatting sqref="B42">
    <cfRule type="duplicateValues" dxfId="0" priority="382"/>
  </conditionalFormatting>
  <conditionalFormatting sqref="B43">
    <cfRule type="duplicateValues" dxfId="0" priority="389"/>
  </conditionalFormatting>
  <conditionalFormatting sqref="B44">
    <cfRule type="duplicateValues" dxfId="0" priority="385"/>
  </conditionalFormatting>
  <conditionalFormatting sqref="B45">
    <cfRule type="duplicateValues" dxfId="0" priority="381"/>
  </conditionalFormatting>
  <conditionalFormatting sqref="B46">
    <cfRule type="duplicateValues" dxfId="0" priority="368"/>
  </conditionalFormatting>
  <conditionalFormatting sqref="B47">
    <cfRule type="duplicateValues" dxfId="0" priority="375"/>
  </conditionalFormatting>
  <conditionalFormatting sqref="B48">
    <cfRule type="duplicateValues" dxfId="0" priority="371"/>
  </conditionalFormatting>
  <conditionalFormatting sqref="B49">
    <cfRule type="duplicateValues" dxfId="0" priority="373"/>
  </conditionalFormatting>
  <conditionalFormatting sqref="B50">
    <cfRule type="duplicateValues" dxfId="0" priority="254"/>
  </conditionalFormatting>
  <conditionalFormatting sqref="B51">
    <cfRule type="duplicateValues" dxfId="0" priority="372"/>
  </conditionalFormatting>
  <conditionalFormatting sqref="B52">
    <cfRule type="duplicateValues" dxfId="0" priority="395"/>
  </conditionalFormatting>
  <conditionalFormatting sqref="B53">
    <cfRule type="duplicateValues" dxfId="0" priority="387"/>
  </conditionalFormatting>
  <conditionalFormatting sqref="B54">
    <cfRule type="duplicateValues" dxfId="0" priority="370"/>
  </conditionalFormatting>
  <conditionalFormatting sqref="B55">
    <cfRule type="duplicateValues" dxfId="1" priority="346"/>
  </conditionalFormatting>
  <conditionalFormatting sqref="B56">
    <cfRule type="duplicateValues" dxfId="0" priority="356"/>
  </conditionalFormatting>
  <conditionalFormatting sqref="B57">
    <cfRule type="duplicateValues" dxfId="0" priority="355"/>
  </conditionalFormatting>
  <conditionalFormatting sqref="B59">
    <cfRule type="duplicateValues" dxfId="0" priority="359"/>
  </conditionalFormatting>
  <conditionalFormatting sqref="B60">
    <cfRule type="duplicateValues" dxfId="0" priority="358"/>
  </conditionalFormatting>
  <conditionalFormatting sqref="B61">
    <cfRule type="duplicateValues" dxfId="0" priority="361"/>
  </conditionalFormatting>
  <conditionalFormatting sqref="B63">
    <cfRule type="duplicateValues" dxfId="0" priority="357"/>
  </conditionalFormatting>
  <conditionalFormatting sqref="B64">
    <cfRule type="duplicateValues" dxfId="0" priority="353"/>
  </conditionalFormatting>
  <conditionalFormatting sqref="B65">
    <cfRule type="duplicateValues" dxfId="0" priority="362"/>
  </conditionalFormatting>
  <conditionalFormatting sqref="B68">
    <cfRule type="duplicateValues" dxfId="0" priority="354"/>
  </conditionalFormatting>
  <conditionalFormatting sqref="B69">
    <cfRule type="duplicateValues" dxfId="0" priority="351"/>
  </conditionalFormatting>
  <conditionalFormatting sqref="B71">
    <cfRule type="duplicateValues" dxfId="0" priority="350"/>
  </conditionalFormatting>
  <conditionalFormatting sqref="B75">
    <cfRule type="duplicateValues" dxfId="0" priority="360"/>
  </conditionalFormatting>
  <conditionalFormatting sqref="B79">
    <cfRule type="duplicateValues" dxfId="1" priority="336"/>
  </conditionalFormatting>
  <conditionalFormatting sqref="B80">
    <cfRule type="duplicateValues" dxfId="0" priority="343"/>
  </conditionalFormatting>
  <conditionalFormatting sqref="B81">
    <cfRule type="duplicateValues" dxfId="0" priority="338"/>
  </conditionalFormatting>
  <conditionalFormatting sqref="B82">
    <cfRule type="duplicateValues" dxfId="0" priority="345"/>
  </conditionalFormatting>
  <conditionalFormatting sqref="B83">
    <cfRule type="duplicateValues" dxfId="0" priority="342"/>
  </conditionalFormatting>
  <conditionalFormatting sqref="B84">
    <cfRule type="duplicateValues" dxfId="0" priority="341"/>
  </conditionalFormatting>
  <conditionalFormatting sqref="B85">
    <cfRule type="duplicateValues" dxfId="0" priority="340"/>
  </conditionalFormatting>
  <conditionalFormatting sqref="B86">
    <cfRule type="duplicateValues" dxfId="0" priority="344"/>
  </conditionalFormatting>
  <conditionalFormatting sqref="B87">
    <cfRule type="duplicateValues" dxfId="0" priority="339"/>
  </conditionalFormatting>
  <conditionalFormatting sqref="B88">
    <cfRule type="duplicateValues" dxfId="1" priority="334"/>
  </conditionalFormatting>
  <conditionalFormatting sqref="B89">
    <cfRule type="duplicateValues" dxfId="0" priority="333"/>
  </conditionalFormatting>
  <conditionalFormatting sqref="B90">
    <cfRule type="duplicateValues" dxfId="1" priority="330"/>
  </conditionalFormatting>
  <conditionalFormatting sqref="B91">
    <cfRule type="duplicateValues" dxfId="0" priority="328"/>
  </conditionalFormatting>
  <conditionalFormatting sqref="B92">
    <cfRule type="duplicateValues" dxfId="0" priority="329"/>
  </conditionalFormatting>
  <conditionalFormatting sqref="B93">
    <cfRule type="duplicateValues" dxfId="0" priority="326"/>
  </conditionalFormatting>
  <conditionalFormatting sqref="B94">
    <cfRule type="duplicateValues" dxfId="1" priority="294"/>
  </conditionalFormatting>
  <conditionalFormatting sqref="B95">
    <cfRule type="duplicateValues" dxfId="1" priority="292"/>
  </conditionalFormatting>
  <conditionalFormatting sqref="B96">
    <cfRule type="duplicateValues" dxfId="0" priority="21"/>
  </conditionalFormatting>
  <conditionalFormatting sqref="B97">
    <cfRule type="duplicateValues" dxfId="0" priority="76"/>
  </conditionalFormatting>
  <conditionalFormatting sqref="B98">
    <cfRule type="duplicateValues" dxfId="0" priority="301"/>
  </conditionalFormatting>
  <conditionalFormatting sqref="B100">
    <cfRule type="duplicateValues" dxfId="1" priority="3"/>
    <cfRule type="duplicateValues" dxfId="0" priority="4"/>
  </conditionalFormatting>
  <conditionalFormatting sqref="B101">
    <cfRule type="duplicateValues" dxfId="0" priority="304"/>
  </conditionalFormatting>
  <conditionalFormatting sqref="B104">
    <cfRule type="duplicateValues" dxfId="0" priority="305"/>
  </conditionalFormatting>
  <conditionalFormatting sqref="B105">
    <cfRule type="duplicateValues" dxfId="0" priority="77"/>
  </conditionalFormatting>
  <conditionalFormatting sqref="B106">
    <cfRule type="duplicateValues" dxfId="0" priority="13"/>
  </conditionalFormatting>
  <conditionalFormatting sqref="B107">
    <cfRule type="duplicateValues" dxfId="0" priority="75"/>
  </conditionalFormatting>
  <conditionalFormatting sqref="B108">
    <cfRule type="duplicateValues" dxfId="0" priority="303"/>
  </conditionalFormatting>
  <conditionalFormatting sqref="B109">
    <cfRule type="duplicateValues" dxfId="0" priority="15"/>
  </conditionalFormatting>
  <conditionalFormatting sqref="B110">
    <cfRule type="duplicateValues" dxfId="0" priority="14"/>
  </conditionalFormatting>
  <conditionalFormatting sqref="B111">
    <cfRule type="duplicateValues" dxfId="0" priority="71"/>
  </conditionalFormatting>
  <conditionalFormatting sqref="B112">
    <cfRule type="duplicateValues" dxfId="0" priority="70"/>
  </conditionalFormatting>
  <conditionalFormatting sqref="B113">
    <cfRule type="duplicateValues" dxfId="0" priority="67"/>
  </conditionalFormatting>
  <conditionalFormatting sqref="B114">
    <cfRule type="duplicateValues" dxfId="0" priority="69"/>
  </conditionalFormatting>
  <conditionalFormatting sqref="B115">
    <cfRule type="duplicateValues" dxfId="0" priority="302"/>
  </conditionalFormatting>
  <conditionalFormatting sqref="B116">
    <cfRule type="duplicateValues" dxfId="2" priority="299" stopIfTrue="1"/>
  </conditionalFormatting>
  <conditionalFormatting sqref="B117">
    <cfRule type="duplicateValues" dxfId="0" priority="298"/>
  </conditionalFormatting>
  <conditionalFormatting sqref="B118">
    <cfRule type="duplicateValues" dxfId="0" priority="300"/>
  </conditionalFormatting>
  <conditionalFormatting sqref="B119">
    <cfRule type="duplicateValues" dxfId="0" priority="306"/>
  </conditionalFormatting>
  <conditionalFormatting sqref="B120">
    <cfRule type="duplicateValues" dxfId="0" priority="68"/>
  </conditionalFormatting>
  <conditionalFormatting sqref="B121">
    <cfRule type="duplicateValues" dxfId="0" priority="296"/>
  </conditionalFormatting>
  <conditionalFormatting sqref="B122">
    <cfRule type="duplicateValues" dxfId="0" priority="257"/>
  </conditionalFormatting>
  <conditionalFormatting sqref="B123">
    <cfRule type="duplicateValues" dxfId="0" priority="12"/>
  </conditionalFormatting>
  <conditionalFormatting sqref="B124">
    <cfRule type="duplicateValues" dxfId="0" priority="297"/>
  </conditionalFormatting>
  <conditionalFormatting sqref="B125">
    <cfRule type="duplicateValues" dxfId="0" priority="66"/>
  </conditionalFormatting>
  <conditionalFormatting sqref="B126">
    <cfRule type="duplicateValues" dxfId="0" priority="65"/>
  </conditionalFormatting>
  <conditionalFormatting sqref="F128">
    <cfRule type="duplicateValues" dxfId="1" priority="10"/>
  </conditionalFormatting>
  <conditionalFormatting sqref="B129">
    <cfRule type="duplicateValues" dxfId="0" priority="64"/>
  </conditionalFormatting>
  <conditionalFormatting sqref="B130">
    <cfRule type="duplicateValues" dxfId="0" priority="9"/>
  </conditionalFormatting>
  <conditionalFormatting sqref="B131">
    <cfRule type="duplicateValues" dxfId="0" priority="63"/>
  </conditionalFormatting>
  <conditionalFormatting sqref="B132">
    <cfRule type="duplicateValues" dxfId="0" priority="62"/>
  </conditionalFormatting>
  <conditionalFormatting sqref="B133">
    <cfRule type="duplicateValues" dxfId="0" priority="61"/>
  </conditionalFormatting>
  <conditionalFormatting sqref="B134">
    <cfRule type="duplicateValues" dxfId="0" priority="60"/>
  </conditionalFormatting>
  <conditionalFormatting sqref="B135">
    <cfRule type="duplicateValues" dxfId="1" priority="290"/>
  </conditionalFormatting>
  <conditionalFormatting sqref="B136">
    <cfRule type="duplicateValues" dxfId="0" priority="265"/>
  </conditionalFormatting>
  <conditionalFormatting sqref="B137">
    <cfRule type="duplicateValues" dxfId="0" priority="288"/>
  </conditionalFormatting>
  <conditionalFormatting sqref="B138">
    <cfRule type="duplicateValues" dxfId="0" priority="247"/>
  </conditionalFormatting>
  <conditionalFormatting sqref="B139">
    <cfRule type="duplicateValues" dxfId="0" priority="287"/>
  </conditionalFormatting>
  <conditionalFormatting sqref="B140">
    <cfRule type="duplicateValues" dxfId="0" priority="283"/>
  </conditionalFormatting>
  <conditionalFormatting sqref="B141">
    <cfRule type="duplicateValues" dxfId="0" priority="264"/>
  </conditionalFormatting>
  <conditionalFormatting sqref="B143">
    <cfRule type="duplicateValues" dxfId="0" priority="246"/>
  </conditionalFormatting>
  <conditionalFormatting sqref="B144">
    <cfRule type="duplicateValues" dxfId="0" priority="274"/>
  </conditionalFormatting>
  <conditionalFormatting sqref="B145">
    <cfRule type="duplicateValues" dxfId="1" priority="1"/>
    <cfRule type="duplicateValues" dxfId="0" priority="2"/>
  </conditionalFormatting>
  <conditionalFormatting sqref="B146">
    <cfRule type="duplicateValues" dxfId="0" priority="270"/>
  </conditionalFormatting>
  <conditionalFormatting sqref="B147">
    <cfRule type="duplicateValues" dxfId="0" priority="268"/>
  </conditionalFormatting>
  <conditionalFormatting sqref="B148">
    <cfRule type="duplicateValues" dxfId="0" priority="260"/>
  </conditionalFormatting>
  <conditionalFormatting sqref="B149">
    <cfRule type="duplicateValues" dxfId="0" priority="281"/>
  </conditionalFormatting>
  <conditionalFormatting sqref="B151">
    <cfRule type="duplicateValues" dxfId="0" priority="259"/>
  </conditionalFormatting>
  <conditionalFormatting sqref="B155">
    <cfRule type="duplicateValues" dxfId="0" priority="280"/>
  </conditionalFormatting>
  <conditionalFormatting sqref="B156">
    <cfRule type="duplicateValues" dxfId="0" priority="266"/>
  </conditionalFormatting>
  <conditionalFormatting sqref="B158">
    <cfRule type="duplicateValues" dxfId="0" priority="286"/>
  </conditionalFormatting>
  <conditionalFormatting sqref="B159">
    <cfRule type="duplicateValues" dxfId="0" priority="256"/>
  </conditionalFormatting>
  <conditionalFormatting sqref="B160">
    <cfRule type="duplicateValues" dxfId="0" priority="279"/>
  </conditionalFormatting>
  <conditionalFormatting sqref="B161">
    <cfRule type="duplicateValues" dxfId="0" priority="269"/>
  </conditionalFormatting>
  <conditionalFormatting sqref="B162">
    <cfRule type="duplicateValues" dxfId="0" priority="258"/>
  </conditionalFormatting>
  <conditionalFormatting sqref="B163">
    <cfRule type="duplicateValues" dxfId="0" priority="275"/>
  </conditionalFormatting>
  <conditionalFormatting sqref="B164">
    <cfRule type="duplicateValues" dxfId="0" priority="273"/>
  </conditionalFormatting>
  <conditionalFormatting sqref="B165">
    <cfRule type="duplicateValues" dxfId="0" priority="255"/>
  </conditionalFormatting>
  <conditionalFormatting sqref="B167">
    <cfRule type="duplicateValues" dxfId="0" priority="277"/>
  </conditionalFormatting>
  <conditionalFormatting sqref="B168">
    <cfRule type="duplicateValues" dxfId="0" priority="285"/>
  </conditionalFormatting>
  <conditionalFormatting sqref="B169">
    <cfRule type="duplicateValues" dxfId="0" priority="272"/>
  </conditionalFormatting>
  <conditionalFormatting sqref="B170">
    <cfRule type="duplicateValues" dxfId="0" priority="276"/>
  </conditionalFormatting>
  <conditionalFormatting sqref="B171">
    <cfRule type="duplicateValues" dxfId="0" priority="251"/>
  </conditionalFormatting>
  <conditionalFormatting sqref="B172">
    <cfRule type="duplicateValues" dxfId="0" priority="284"/>
  </conditionalFormatting>
  <conditionalFormatting sqref="B173">
    <cfRule type="duplicateValues" dxfId="0" priority="278"/>
  </conditionalFormatting>
  <conditionalFormatting sqref="B174">
    <cfRule type="duplicateValues" dxfId="0" priority="282"/>
  </conditionalFormatting>
  <conditionalFormatting sqref="B175">
    <cfRule type="duplicateValues" dxfId="1" priority="244"/>
  </conditionalFormatting>
  <conditionalFormatting sqref="B176">
    <cfRule type="duplicateValues" dxfId="0" priority="232"/>
  </conditionalFormatting>
  <conditionalFormatting sqref="B177">
    <cfRule type="duplicateValues" dxfId="0" priority="221"/>
  </conditionalFormatting>
  <conditionalFormatting sqref="B178">
    <cfRule type="duplicateValues" dxfId="0" priority="222"/>
  </conditionalFormatting>
  <conditionalFormatting sqref="B179">
    <cfRule type="duplicateValues" dxfId="0" priority="114"/>
  </conditionalFormatting>
  <conditionalFormatting sqref="B180">
    <cfRule type="duplicateValues" dxfId="0" priority="217"/>
  </conditionalFormatting>
  <conditionalFormatting sqref="B181">
    <cfRule type="duplicateValues" dxfId="0" priority="233"/>
  </conditionalFormatting>
  <conditionalFormatting sqref="B185">
    <cfRule type="duplicateValues" dxfId="0" priority="236"/>
  </conditionalFormatting>
  <conditionalFormatting sqref="B186">
    <cfRule type="duplicateValues" dxfId="0" priority="243"/>
  </conditionalFormatting>
  <conditionalFormatting sqref="B188">
    <cfRule type="duplicateValues" dxfId="0" priority="218"/>
  </conditionalFormatting>
  <conditionalFormatting sqref="B190">
    <cfRule type="duplicateValues" dxfId="0" priority="240"/>
  </conditionalFormatting>
  <conditionalFormatting sqref="B192">
    <cfRule type="duplicateValues" dxfId="0" priority="262"/>
  </conditionalFormatting>
  <conditionalFormatting sqref="B193">
    <cfRule type="duplicateValues" dxfId="0" priority="238"/>
  </conditionalFormatting>
  <conditionalFormatting sqref="B194">
    <cfRule type="duplicateValues" dxfId="0" priority="237"/>
  </conditionalFormatting>
  <conditionalFormatting sqref="B195">
    <cfRule type="duplicateValues" dxfId="0" priority="216"/>
  </conditionalFormatting>
  <conditionalFormatting sqref="B196">
    <cfRule type="duplicateValues" dxfId="0" priority="229"/>
  </conditionalFormatting>
  <conditionalFormatting sqref="B197">
    <cfRule type="duplicateValues" dxfId="0" priority="231"/>
  </conditionalFormatting>
  <conditionalFormatting sqref="B198">
    <cfRule type="duplicateValues" dxfId="0" priority="84"/>
  </conditionalFormatting>
  <conditionalFormatting sqref="B199">
    <cfRule type="duplicateValues" dxfId="0" priority="187"/>
  </conditionalFormatting>
  <conditionalFormatting sqref="B200">
    <cfRule type="duplicateValues" dxfId="0" priority="239"/>
  </conditionalFormatting>
  <conditionalFormatting sqref="B201">
    <cfRule type="duplicateValues" dxfId="0" priority="235"/>
  </conditionalFormatting>
  <conditionalFormatting sqref="B202">
    <cfRule type="duplicateValues" dxfId="0" priority="223"/>
  </conditionalFormatting>
  <conditionalFormatting sqref="B203">
    <cfRule type="duplicateValues" dxfId="0" priority="219"/>
  </conditionalFormatting>
  <conditionalFormatting sqref="B204">
    <cfRule type="duplicateValues" dxfId="0" priority="234"/>
  </conditionalFormatting>
  <conditionalFormatting sqref="C206:F206">
    <cfRule type="duplicateValues" dxfId="1" priority="5"/>
    <cfRule type="duplicateValues" dxfId="0" priority="6"/>
  </conditionalFormatting>
  <conditionalFormatting sqref="B207">
    <cfRule type="duplicateValues" dxfId="1" priority="213"/>
  </conditionalFormatting>
  <conditionalFormatting sqref="B208">
    <cfRule type="duplicateValues" dxfId="0" priority="204"/>
  </conditionalFormatting>
  <conditionalFormatting sqref="B209">
    <cfRule type="duplicateValues" dxfId="0" priority="202"/>
  </conditionalFormatting>
  <conditionalFormatting sqref="B210">
    <cfRule type="duplicateValues" dxfId="0" priority="207"/>
  </conditionalFormatting>
  <conditionalFormatting sqref="B211">
    <cfRule type="duplicateValues" dxfId="0" priority="203"/>
  </conditionalFormatting>
  <conditionalFormatting sqref="B212">
    <cfRule type="duplicateValues" dxfId="0" priority="206"/>
  </conditionalFormatting>
  <conditionalFormatting sqref="B213">
    <cfRule type="duplicateValues" dxfId="0" priority="209"/>
  </conditionalFormatting>
  <conditionalFormatting sqref="B214">
    <cfRule type="duplicateValues" dxfId="0" priority="201"/>
  </conditionalFormatting>
  <conditionalFormatting sqref="B215">
    <cfRule type="duplicateValues" dxfId="0" priority="205"/>
  </conditionalFormatting>
  <conditionalFormatting sqref="B216">
    <cfRule type="duplicateValues" dxfId="0" priority="212"/>
  </conditionalFormatting>
  <conditionalFormatting sqref="B217">
    <cfRule type="duplicateValues" dxfId="0" priority="250"/>
  </conditionalFormatting>
  <conditionalFormatting sqref="B218">
    <cfRule type="duplicateValues" dxfId="0" priority="210"/>
  </conditionalFormatting>
  <conditionalFormatting sqref="B219">
    <cfRule type="duplicateValues" dxfId="1" priority="198"/>
  </conditionalFormatting>
  <conditionalFormatting sqref="B220">
    <cfRule type="duplicateValues" dxfId="0" priority="190"/>
  </conditionalFormatting>
  <conditionalFormatting sqref="B221">
    <cfRule type="duplicateValues" dxfId="0" priority="189"/>
  </conditionalFormatting>
  <conditionalFormatting sqref="B222">
    <cfRule type="duplicateValues" dxfId="0" priority="194"/>
  </conditionalFormatting>
  <conditionalFormatting sqref="B223">
    <cfRule type="duplicateValues" dxfId="0" priority="188"/>
  </conditionalFormatting>
  <conditionalFormatting sqref="B224">
    <cfRule type="duplicateValues" dxfId="0" priority="195"/>
  </conditionalFormatting>
  <conditionalFormatting sqref="B225">
    <cfRule type="duplicateValues" dxfId="0" priority="193"/>
  </conditionalFormatting>
  <conditionalFormatting sqref="B226">
    <cfRule type="duplicateValues" dxfId="0" priority="267"/>
  </conditionalFormatting>
  <conditionalFormatting sqref="B227">
    <cfRule type="duplicateValues" dxfId="0" priority="197"/>
  </conditionalFormatting>
  <conditionalFormatting sqref="B228">
    <cfRule type="duplicateValues" dxfId="0" priority="192"/>
  </conditionalFormatting>
  <conditionalFormatting sqref="B229">
    <cfRule type="duplicateValues" dxfId="0" priority="191"/>
  </conditionalFormatting>
  <conditionalFormatting sqref="B230">
    <cfRule type="duplicateValues" dxfId="0" priority="332"/>
  </conditionalFormatting>
  <conditionalFormatting sqref="B231">
    <cfRule type="duplicateValues" dxfId="1" priority="185"/>
  </conditionalFormatting>
  <conditionalFormatting sqref="B232">
    <cfRule type="duplicateValues" dxfId="0" priority="183"/>
  </conditionalFormatting>
  <conditionalFormatting sqref="B233">
    <cfRule type="duplicateValues" dxfId="0" priority="182"/>
  </conditionalFormatting>
  <conditionalFormatting sqref="B234">
    <cfRule type="duplicateValues" dxfId="0" priority="180"/>
  </conditionalFormatting>
  <conditionalFormatting sqref="B235">
    <cfRule type="duplicateValues" dxfId="0" priority="249"/>
  </conditionalFormatting>
  <conditionalFormatting sqref="B236">
    <cfRule type="duplicateValues" dxfId="0" priority="179"/>
  </conditionalFormatting>
  <conditionalFormatting sqref="B237">
    <cfRule type="duplicateValues" dxfId="0" priority="181"/>
  </conditionalFormatting>
  <conditionalFormatting sqref="B238">
    <cfRule type="duplicateValues" dxfId="0" priority="327"/>
  </conditionalFormatting>
  <conditionalFormatting sqref="B240">
    <cfRule type="duplicateValues" dxfId="0" priority="184"/>
  </conditionalFormatting>
  <conditionalFormatting sqref="B241">
    <cfRule type="duplicateValues" dxfId="0" priority="248"/>
  </conditionalFormatting>
  <conditionalFormatting sqref="B245">
    <cfRule type="duplicateValues" dxfId="0" priority="163"/>
  </conditionalFormatting>
  <conditionalFormatting sqref="B246">
    <cfRule type="duplicateValues" dxfId="0" priority="167"/>
  </conditionalFormatting>
  <conditionalFormatting sqref="B247">
    <cfRule type="duplicateValues" dxfId="0" priority="164"/>
  </conditionalFormatting>
  <conditionalFormatting sqref="B248">
    <cfRule type="duplicateValues" dxfId="0" priority="169"/>
  </conditionalFormatting>
  <conditionalFormatting sqref="B249">
    <cfRule type="duplicateValues" dxfId="0" priority="168"/>
  </conditionalFormatting>
  <conditionalFormatting sqref="B252">
    <cfRule type="duplicateValues" dxfId="0" priority="57"/>
  </conditionalFormatting>
  <conditionalFormatting sqref="B253">
    <cfRule type="duplicateValues" dxfId="0" priority="165"/>
  </conditionalFormatting>
  <conditionalFormatting sqref="B254">
    <cfRule type="duplicateValues" dxfId="1" priority="45"/>
  </conditionalFormatting>
  <conditionalFormatting sqref="B255">
    <cfRule type="duplicateValues" dxfId="0" priority="158"/>
  </conditionalFormatting>
  <conditionalFormatting sqref="B256">
    <cfRule type="duplicateValues" dxfId="0" priority="134"/>
  </conditionalFormatting>
  <conditionalFormatting sqref="B257">
    <cfRule type="duplicateValues" dxfId="0" priority="139"/>
  </conditionalFormatting>
  <conditionalFormatting sqref="B259">
    <cfRule type="duplicateValues" dxfId="0" priority="157"/>
  </conditionalFormatting>
  <conditionalFormatting sqref="B260">
    <cfRule type="duplicateValues" dxfId="0" priority="156"/>
  </conditionalFormatting>
  <conditionalFormatting sqref="B261">
    <cfRule type="duplicateValues" dxfId="0" priority="138"/>
  </conditionalFormatting>
  <conditionalFormatting sqref="B262">
    <cfRule type="duplicateValues" dxfId="0" priority="263"/>
  </conditionalFormatting>
  <conditionalFormatting sqref="B263">
    <cfRule type="duplicateValues" dxfId="0" priority="133"/>
  </conditionalFormatting>
  <conditionalFormatting sqref="B264">
    <cfRule type="duplicateValues" dxfId="0" priority="92"/>
  </conditionalFormatting>
  <conditionalFormatting sqref="B265">
    <cfRule type="duplicateValues" dxfId="0" priority="154"/>
  </conditionalFormatting>
  <conditionalFormatting sqref="B266">
    <cfRule type="duplicateValues" dxfId="0" priority="147"/>
  </conditionalFormatting>
  <conditionalFormatting sqref="B267">
    <cfRule type="duplicateValues" dxfId="0" priority="153"/>
  </conditionalFormatting>
  <conditionalFormatting sqref="B268">
    <cfRule type="duplicateValues" dxfId="0" priority="145"/>
  </conditionalFormatting>
  <conditionalFormatting sqref="B269">
    <cfRule type="duplicateValues" dxfId="0" priority="132"/>
  </conditionalFormatting>
  <conditionalFormatting sqref="B271">
    <cfRule type="duplicateValues" dxfId="0" priority="131"/>
  </conditionalFormatting>
  <conditionalFormatting sqref="B272">
    <cfRule type="duplicateValues" dxfId="0" priority="136"/>
  </conditionalFormatting>
  <conditionalFormatting sqref="B273">
    <cfRule type="duplicateValues" dxfId="0" priority="142"/>
  </conditionalFormatting>
  <conditionalFormatting sqref="B274">
    <cfRule type="duplicateValues" dxfId="1" priority="38"/>
  </conditionalFormatting>
  <conditionalFormatting sqref="B280">
    <cfRule type="duplicateValues" dxfId="0" priority="115"/>
  </conditionalFormatting>
  <conditionalFormatting sqref="B281">
    <cfRule type="duplicateValues" dxfId="0" priority="125"/>
  </conditionalFormatting>
  <conditionalFormatting sqref="B282">
    <cfRule type="duplicateValues" dxfId="0" priority="119"/>
  </conditionalFormatting>
  <conditionalFormatting sqref="B283">
    <cfRule type="duplicateValues" dxfId="0" priority="123"/>
  </conditionalFormatting>
  <conditionalFormatting sqref="B284">
    <cfRule type="duplicateValues" dxfId="0" priority="118"/>
  </conditionalFormatting>
  <conditionalFormatting sqref="B285">
    <cfRule type="duplicateValues" dxfId="1" priority="34"/>
  </conditionalFormatting>
  <conditionalFormatting sqref="B286">
    <cfRule type="duplicateValues" dxfId="0" priority="105"/>
  </conditionalFormatting>
  <conditionalFormatting sqref="B287">
    <cfRule type="duplicateValues" dxfId="1" priority="30"/>
  </conditionalFormatting>
  <conditionalFormatting sqref="B288">
    <cfRule type="duplicateValues" dxfId="0" priority="97"/>
  </conditionalFormatting>
  <conditionalFormatting sqref="B289">
    <cfRule type="duplicateValues" dxfId="0" priority="99"/>
  </conditionalFormatting>
  <conditionalFormatting sqref="B290">
    <cfRule type="duplicateValues" dxfId="0" priority="96"/>
  </conditionalFormatting>
  <conditionalFormatting sqref="B291">
    <cfRule type="duplicateValues" dxfId="0" priority="94"/>
  </conditionalFormatting>
  <conditionalFormatting sqref="B292">
    <cfRule type="duplicateValues" dxfId="0" priority="51"/>
  </conditionalFormatting>
  <conditionalFormatting sqref="B293">
    <cfRule type="duplicateValues" dxfId="1" priority="25"/>
  </conditionalFormatting>
  <conditionalFormatting sqref="B294">
    <cfRule type="duplicateValues" dxfId="0" priority="89"/>
  </conditionalFormatting>
  <conditionalFormatting sqref="B21:B26">
    <cfRule type="duplicateValues" dxfId="0" priority="393"/>
  </conditionalFormatting>
  <conditionalFormatting sqref="B66:B67">
    <cfRule type="duplicateValues" dxfId="0" priority="352"/>
  </conditionalFormatting>
  <conditionalFormatting sqref="B72:B73">
    <cfRule type="duplicateValues" dxfId="0" priority="349"/>
  </conditionalFormatting>
  <conditionalFormatting sqref="B127:B128">
    <cfRule type="duplicateValues" dxfId="0" priority="11"/>
  </conditionalFormatting>
  <conditionalFormatting sqref="B182:B184">
    <cfRule type="duplicateValues" dxfId="0" priority="225"/>
  </conditionalFormatting>
  <conditionalFormatting sqref="B205:B206">
    <cfRule type="duplicateValues" dxfId="1" priority="7"/>
    <cfRule type="duplicateValues" dxfId="0" priority="8"/>
  </conditionalFormatting>
  <conditionalFormatting sqref="B242:B243">
    <cfRule type="duplicateValues" dxfId="1" priority="177"/>
  </conditionalFormatting>
  <conditionalFormatting sqref="B250:B251">
    <cfRule type="duplicateValues" dxfId="0" priority="166"/>
  </conditionalFormatting>
  <conditionalFormatting sqref="B275:B279">
    <cfRule type="duplicateValues" dxfId="0" priority="116"/>
  </conditionalFormatting>
  <conditionalFormatting sqref="B3:B7 B36:B99 B13 B129 B111:B122 B124:B126 B101:B105 B107:B108 B11 B131:B144 B15:B34 B146:B204 B255:B273 B303:B1048576 B207:B253 B286 B294 B275:B284 B288:B292">
    <cfRule type="duplicateValues" dxfId="1" priority="49"/>
  </conditionalFormatting>
  <conditionalFormatting sqref="B58 B62 B77:B78 B70">
    <cfRule type="duplicateValues" dxfId="0" priority="363"/>
  </conditionalFormatting>
  <conditionalFormatting sqref="B74 B76">
    <cfRule type="duplicateValues" dxfId="0" priority="348"/>
  </conditionalFormatting>
  <conditionalFormatting sqref="B99 B102 B258 B244">
    <cfRule type="duplicateValues" dxfId="0" priority="161"/>
  </conditionalFormatting>
  <conditionalFormatting sqref="B142 B152:B153 B270 B150">
    <cfRule type="duplicateValues" dxfId="0" priority="137"/>
  </conditionalFormatting>
  <conditionalFormatting sqref="B157 B154 B166">
    <cfRule type="duplicateValues" dxfId="0" priority="289"/>
  </conditionalFormatting>
  <conditionalFormatting sqref="B189 B191 B187">
    <cfRule type="duplicateValues" dxfId="0" priority="224"/>
  </conditionalFormatting>
  <dataValidations count="1">
    <dataValidation type="list" allowBlank="1" showInputMessage="1" showErrorMessage="1" sqref="J89 J151 J286 J294 J2:J5 J7:J17 J20:J49 J51:J54 J56:J78 J80:J87 J91:J93 J95:J121 J123:J134 J136:J141 J143:J149 J154:J158 J160:J174 J176:J180 J182:J205 J208:J218 J222:J230 J233:J241 J244:J253 J255:J273 J275:J282 J288:J292">
      <formula1>"社会投资,政府投资"</formula1>
    </dataValidation>
  </dataValidations>
  <pageMargins left="0.751388888888889" right="0.751388888888889" top="0.511805555555556" bottom="0.393055555555556" header="0.354166666666667" footer="0.236111111111111"/>
  <pageSetup paperSize="9" scale="76" fitToHeight="0" orientation="landscape" horizontalDpi="600"/>
  <headerFooter>
    <oddFooter>&amp;C第 &amp;P 页，共 &amp;N 页</oddFooter>
  </headerFooter>
  <ignoredErrors>
    <ignoredError sqref="J4" listDataValidation="1"/>
  </ignoredErrors>
  <legacyDrawing r:id="rId2"/>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初稿2025重点项目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喵哒~</cp:lastModifiedBy>
  <dcterms:created xsi:type="dcterms:W3CDTF">2016-12-02T16:54:00Z</dcterms:created>
  <dcterms:modified xsi:type="dcterms:W3CDTF">2025-03-24T01:19:26Z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FD494074CCDF4B28987D66AAB0DA64F5_13</vt:lpwstr>
  </property>
</Properties>
</file>